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uarios\CESALDARRIAG\OneDrive - Corporativo\Documents\02 SOLLA S.A\2024\PORCICULTURA\PLAN DE ALIMENTACIÓN\PLAN ALIMENTACIÓN NUEVO\"/>
    </mc:Choice>
  </mc:AlternateContent>
  <bookViews>
    <workbookView xWindow="-120" yWindow="-120" windowWidth="20730" windowHeight="11160"/>
  </bookViews>
  <sheets>
    <sheet name="Hembras Reemplazo AGRINAL" sheetId="11" r:id="rId1"/>
    <sheet name="Hembras en Producción" sheetId="7" r:id="rId2"/>
    <sheet name="Precebo" sheetId="12" r:id="rId3"/>
    <sheet name="CEBA" sheetId="5" r:id="rId4"/>
  </sheets>
  <definedNames>
    <definedName name="_xlnm.Print_Area" localSheetId="3">CEBA!$B$2:$I$9</definedName>
    <definedName name="_xlnm.Print_Area" localSheetId="1">'Hembras en Producción'!$A$1:$E$26</definedName>
    <definedName name="_xlnm.Print_Area" localSheetId="0">'Hembras Reemplazo AGRINAL'!$A$3:$E$13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" i="5" l="1"/>
  <c r="C5" i="5"/>
  <c r="I5" i="5" s="1"/>
  <c r="H4" i="5"/>
  <c r="C4" i="5"/>
  <c r="F4" i="5" s="1"/>
  <c r="I3" i="5"/>
  <c r="H3" i="5"/>
  <c r="F3" i="5"/>
  <c r="I4" i="5" l="1"/>
  <c r="F5" i="5"/>
  <c r="E5" i="12" l="1"/>
  <c r="G5" i="12"/>
  <c r="H5" i="12"/>
  <c r="G19" i="5" l="1"/>
  <c r="I19" i="5" s="1"/>
  <c r="G13" i="5"/>
  <c r="D19" i="5"/>
  <c r="F19" i="5" s="1"/>
  <c r="C19" i="5"/>
  <c r="E19" i="5"/>
  <c r="C16" i="5"/>
  <c r="C15" i="5"/>
  <c r="H19" i="5" l="1"/>
  <c r="G6" i="5"/>
  <c r="C6" i="5" l="1"/>
  <c r="E6" i="5"/>
  <c r="D6" i="5"/>
  <c r="C13" i="12"/>
  <c r="F7" i="12"/>
  <c r="D7" i="12"/>
  <c r="C7" i="12"/>
  <c r="C14" i="12" s="1"/>
  <c r="B7" i="12"/>
  <c r="G6" i="12"/>
  <c r="B6" i="12"/>
  <c r="H6" i="12" s="1"/>
  <c r="F6" i="5" l="1"/>
  <c r="I6" i="5"/>
  <c r="H6" i="5"/>
  <c r="E6" i="12"/>
  <c r="E7" i="12"/>
  <c r="C15" i="12" s="1"/>
  <c r="H7" i="12"/>
  <c r="C17" i="12" s="1"/>
  <c r="G7" i="12"/>
  <c r="C16" i="12" s="1"/>
</calcChain>
</file>

<file path=xl/sharedStrings.xml><?xml version="1.0" encoding="utf-8"?>
<sst xmlns="http://schemas.openxmlformats.org/spreadsheetml/2006/main" count="139" uniqueCount="79">
  <si>
    <t>PRODUCTO</t>
  </si>
  <si>
    <t>ETAPA</t>
  </si>
  <si>
    <t>DÍAS</t>
  </si>
  <si>
    <t>KILOGRAMOS CONSUMIDOS</t>
  </si>
  <si>
    <t>COMPORTAMIENTO TOTAL</t>
  </si>
  <si>
    <t>PLAN DE ALIMENTACIÓN PARA HEMBRAS DE CRÍA</t>
  </si>
  <si>
    <t>FASE</t>
  </si>
  <si>
    <t>ETAPA EN DÍAS</t>
  </si>
  <si>
    <t>TIPO DE ALIMENTO</t>
  </si>
  <si>
    <t>OBSERVACIONES</t>
  </si>
  <si>
    <t>CERDAS PRIMERIZAS GESTANTES</t>
  </si>
  <si>
    <t>1 a 30 días de gestación</t>
  </si>
  <si>
    <t>CERDAS PRIMERIZAS PARIDAS</t>
  </si>
  <si>
    <t>Día 1 de parida</t>
  </si>
  <si>
    <t>Día 2 de parida</t>
  </si>
  <si>
    <t>Día 3 de parida</t>
  </si>
  <si>
    <t>A VOLUNTAD</t>
  </si>
  <si>
    <t>Destete al Servicio</t>
  </si>
  <si>
    <t>1 a 2 días de gestación</t>
  </si>
  <si>
    <t xml:space="preserve">CERDAS MULTIPARAS GESTANTES </t>
  </si>
  <si>
    <t>3 a 28 días de gestación</t>
  </si>
  <si>
    <t>CERDAS MULTIPARAS PARIDAS</t>
  </si>
  <si>
    <t>Menores de 11 meses</t>
  </si>
  <si>
    <t>Mayores de 11 meses</t>
  </si>
  <si>
    <t>LACTI CERDAS</t>
  </si>
  <si>
    <t>PLAN DE ALIMENTACIÓN PARA HEMBRAS REEMPLAZO</t>
  </si>
  <si>
    <t>CERDAS REEMPLAZO</t>
  </si>
  <si>
    <t>Dos primeras semanas despues de la llegada</t>
  </si>
  <si>
    <t>Aproximadamente de 70 a 80 kg de peso vivo</t>
  </si>
  <si>
    <t>Nota: esta tabla de consumos es una guía, evaluando la condición corporal.</t>
  </si>
  <si>
    <t>GESTI CERDAS</t>
  </si>
  <si>
    <t>31 a 100 días de gestación</t>
  </si>
  <si>
    <t>29 al 100 de gestación</t>
  </si>
  <si>
    <t>Entre los 125 kilos de peso y los 140 kilos de peso</t>
  </si>
  <si>
    <t>Dos semanas antes del primer servicio</t>
  </si>
  <si>
    <t>Entre los 80 kg y los 125 kg de peso</t>
  </si>
  <si>
    <t>Desde la tercera semana despues del ingreso hasta 2 semanas antes del servicio</t>
  </si>
  <si>
    <t>CANTIDAD EN KILOGRAMOS/DIA</t>
  </si>
  <si>
    <t>TABLA DE CONSUMOS  PRECEBO</t>
  </si>
  <si>
    <t>Conversión</t>
  </si>
  <si>
    <t>PORCI LEVANTE</t>
  </si>
  <si>
    <t>LECHÓN PRE-LEVANTE</t>
  </si>
  <si>
    <t>GANANCIA EN KILOGRAMOS</t>
  </si>
  <si>
    <t>CONSUMO PROMEDIO DÍA EN KG</t>
  </si>
  <si>
    <t>CONVERSIÓN</t>
  </si>
  <si>
    <t>PORCI FINALIZACIÓN RACTOPAMINA</t>
  </si>
  <si>
    <t>LECHÓN PRE LEVANTE</t>
  </si>
  <si>
    <t>101 a 110 días de gestación</t>
  </si>
  <si>
    <t>111 a 115 días de gestación</t>
  </si>
  <si>
    <t>Mantener un horario de alimentacion, repartiendo el alimento entre 4 o 5 comidas al día, con agua abundante, incrementar o mantener el consumo de alimento según la condición corporal.</t>
  </si>
  <si>
    <t>2,5 a 3,0</t>
  </si>
  <si>
    <t>Mantener un horario de alimentacion, repartiendo el alimento entre 4 o 5 comidas al día. Suministrar agua abundante y de buena calidad. Incrementar o mantener el consumo de alimento según la condición corporal.</t>
  </si>
  <si>
    <t>Suministrar alimento fresco varias veces al día. Ofrecer agua abundante y de buena calidad</t>
  </si>
  <si>
    <t>Mantener un horario de alimentacion establecido, suministrando el alimento en 1 o 2 comidas.   Ofrecer agua abundante y de buena calidad. Evaluar semanalmente la condición corporal y ajustar la cantidad de alimento al resultado de la evaluación.</t>
  </si>
  <si>
    <t>Mantener un horario de alimentacion establecido, suministrando el alimento en 1 o 2 comidas.   Ofrecer agua abundante y de buena calidad. Evaluar semanalmente la condición corporal y ajustar la cantidad de alimento al resultado de la evaluación y al uso como reproductor.</t>
  </si>
  <si>
    <r>
      <t xml:space="preserve">Mantener disponible, permanentemente, agua en cantidad </t>
    </r>
    <r>
      <rPr>
        <b/>
        <sz val="10"/>
        <color indexed="62"/>
        <rFont val="Arial"/>
        <family val="2"/>
      </rPr>
      <t>y calidad</t>
    </r>
    <r>
      <rPr>
        <b/>
        <sz val="10"/>
        <rFont val="Arial"/>
        <family val="2"/>
      </rPr>
      <t xml:space="preserve"> de acuerdo a la etapa.</t>
    </r>
  </si>
  <si>
    <t>MACHOS REPRODUCTORES</t>
  </si>
  <si>
    <r>
      <t>Edad inicial</t>
    </r>
    <r>
      <rPr>
        <b/>
        <sz val="11"/>
        <color indexed="62"/>
        <rFont val="Arial"/>
        <family val="2"/>
      </rPr>
      <t xml:space="preserve"> en días</t>
    </r>
  </si>
  <si>
    <r>
      <t xml:space="preserve">Edad final </t>
    </r>
    <r>
      <rPr>
        <b/>
        <sz val="11"/>
        <color indexed="62"/>
        <rFont val="Arial"/>
        <family val="2"/>
      </rPr>
      <t xml:space="preserve">en días </t>
    </r>
  </si>
  <si>
    <r>
      <t xml:space="preserve">Peso inicial </t>
    </r>
    <r>
      <rPr>
        <b/>
        <sz val="11"/>
        <color indexed="62"/>
        <rFont val="Arial"/>
        <family val="2"/>
      </rPr>
      <t>en kg</t>
    </r>
  </si>
  <si>
    <r>
      <t xml:space="preserve">Peso final </t>
    </r>
    <r>
      <rPr>
        <b/>
        <sz val="11"/>
        <color indexed="62"/>
        <rFont val="Arial"/>
        <family val="2"/>
      </rPr>
      <t>en kg</t>
    </r>
  </si>
  <si>
    <r>
      <t xml:space="preserve">Ganancia </t>
    </r>
    <r>
      <rPr>
        <b/>
        <sz val="11"/>
        <color indexed="62"/>
        <rFont val="Arial"/>
        <family val="2"/>
      </rPr>
      <t>kg</t>
    </r>
    <r>
      <rPr>
        <b/>
        <sz val="11"/>
        <rFont val="Arial"/>
        <family val="2"/>
      </rPr>
      <t>/animal/día</t>
    </r>
  </si>
  <si>
    <r>
      <t xml:space="preserve">Consumo  </t>
    </r>
    <r>
      <rPr>
        <b/>
        <sz val="11"/>
        <color indexed="62"/>
        <rFont val="Arial"/>
        <family val="2"/>
      </rPr>
      <t>kg</t>
    </r>
    <r>
      <rPr>
        <b/>
        <sz val="11"/>
        <rFont val="Arial"/>
        <family val="2"/>
      </rPr>
      <t>/animal/día</t>
    </r>
  </si>
  <si>
    <t>Mantener un horario de alimentacion establecido, suministrando el alimento en 1 o 2 comidas.   Incrementar o mantener el consumo de alimento según la condición corporal. Ofrecer agua abundante y de buena calidad. Alojar en lugar aseado y seco.</t>
  </si>
  <si>
    <t>Mantener disponible, permanentemente, agua en cantidad y calidad de acuerdo a la etapa.</t>
  </si>
  <si>
    <t>GESTI CERDAS REEMPLAZO AGR</t>
  </si>
  <si>
    <t>2,7 a 3,2</t>
  </si>
  <si>
    <t>Día 4° al destete</t>
  </si>
  <si>
    <t>LECHÓN PREINICIADOR AGR</t>
  </si>
  <si>
    <t xml:space="preserve">3,0 a 4,0 </t>
  </si>
  <si>
    <t xml:space="preserve">2,0 a 2,2 </t>
  </si>
  <si>
    <t>2,2 a 2,6</t>
  </si>
  <si>
    <t>2,0 a 2,2</t>
  </si>
  <si>
    <t xml:space="preserve">2,7 a 2,9 </t>
  </si>
  <si>
    <t xml:space="preserve">2,0 a 2,4 </t>
  </si>
  <si>
    <t>3,5 a 4,0</t>
  </si>
  <si>
    <t>2,4 - 2,7</t>
  </si>
  <si>
    <t>3,0 - 3,2</t>
  </si>
  <si>
    <t>2,2 a 3,2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</si>
</sst>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0.0"/>
    <numFmt numFmtId="166" formatCode="_ * #,##0.00_ ;_ * \-#,##0.00_ ;_ * &quot;-&quot;??_ ;_ @_ "/>
    <numFmt numFmtId="167" formatCode="_-* #,##0.0_-;\-* #,##0.0_-;_-* &quot;-&quot;???_-;_-@_-"/>
  </numFmts>
  <fonts count="16" x14ac:knownFonts="1"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color indexed="9"/>
      <name val="Arial"/>
      <family val="2"/>
    </font>
    <font>
      <sz val="11"/>
      <name val="Arial"/>
      <family val="2"/>
    </font>
    <font>
      <b/>
      <sz val="10"/>
      <color indexed="62"/>
      <name val="Arial"/>
      <family val="2"/>
    </font>
    <font>
      <b/>
      <sz val="11"/>
      <color indexed="62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2" fillId="0" borderId="0"/>
    <xf numFmtId="0" fontId="6" fillId="0" borderId="0"/>
    <xf numFmtId="0" fontId="2" fillId="0" borderId="0"/>
    <xf numFmtId="166" fontId="2" fillId="0" borderId="0" applyFont="0" applyFill="0" applyBorder="0" applyAlignment="0" applyProtection="0"/>
  </cellStyleXfs>
  <cellXfs count="71">
    <xf numFmtId="0" fontId="0" fillId="0" borderId="0" xfId="0"/>
    <xf numFmtId="0" fontId="5" fillId="0" borderId="0" xfId="1" applyFont="1"/>
    <xf numFmtId="0" fontId="4" fillId="0" borderId="0" xfId="1"/>
    <xf numFmtId="0" fontId="1" fillId="2" borderId="2" xfId="1" applyFont="1" applyFill="1" applyBorder="1" applyAlignment="1">
      <alignment horizontal="center" vertical="center" wrapText="1"/>
    </xf>
    <xf numFmtId="0" fontId="6" fillId="0" borderId="0" xfId="3"/>
    <xf numFmtId="0" fontId="3" fillId="0" borderId="0" xfId="3" applyFont="1"/>
    <xf numFmtId="0" fontId="2" fillId="3" borderId="0" xfId="4" applyFill="1"/>
    <xf numFmtId="0" fontId="2" fillId="0" borderId="0" xfId="4"/>
    <xf numFmtId="0" fontId="5" fillId="3" borderId="0" xfId="4" applyFont="1" applyFill="1"/>
    <xf numFmtId="0" fontId="7" fillId="0" borderId="0" xfId="4" applyFont="1"/>
    <xf numFmtId="164" fontId="2" fillId="0" borderId="0" xfId="4" applyNumberFormat="1"/>
    <xf numFmtId="2" fontId="2" fillId="0" borderId="0" xfId="4" applyNumberFormat="1"/>
    <xf numFmtId="0" fontId="9" fillId="0" borderId="7" xfId="0" applyFont="1" applyBorder="1"/>
    <xf numFmtId="0" fontId="9" fillId="0" borderId="7" xfId="0" applyFont="1" applyBorder="1" applyAlignment="1">
      <alignment horizontal="center"/>
    </xf>
    <xf numFmtId="164" fontId="9" fillId="0" borderId="7" xfId="0" applyNumberFormat="1" applyFont="1" applyBorder="1" applyAlignment="1">
      <alignment horizontal="center"/>
    </xf>
    <xf numFmtId="165" fontId="9" fillId="0" borderId="7" xfId="0" applyNumberFormat="1" applyFont="1" applyBorder="1" applyAlignment="1">
      <alignment horizontal="center"/>
    </xf>
    <xf numFmtId="2" fontId="9" fillId="0" borderId="7" xfId="0" applyNumberFormat="1" applyFont="1" applyBorder="1" applyAlignment="1">
      <alignment horizontal="center"/>
    </xf>
    <xf numFmtId="0" fontId="2" fillId="0" borderId="0" xfId="4" applyFill="1"/>
    <xf numFmtId="0" fontId="3" fillId="0" borderId="0" xfId="0" applyFont="1"/>
    <xf numFmtId="0" fontId="8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164" fontId="1" fillId="2" borderId="7" xfId="0" applyNumberFormat="1" applyFont="1" applyFill="1" applyBorder="1" applyAlignment="1">
      <alignment horizontal="center" vertical="center" wrapText="1"/>
    </xf>
    <xf numFmtId="165" fontId="1" fillId="2" borderId="7" xfId="0" applyNumberFormat="1" applyFont="1" applyFill="1" applyBorder="1" applyAlignment="1">
      <alignment horizontal="center" vertical="center" wrapText="1"/>
    </xf>
    <xf numFmtId="2" fontId="1" fillId="2" borderId="7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/>
    </xf>
    <xf numFmtId="165" fontId="9" fillId="0" borderId="0" xfId="0" applyNumberFormat="1" applyFont="1" applyFill="1" applyBorder="1" applyAlignment="1">
      <alignment horizontal="center"/>
    </xf>
    <xf numFmtId="0" fontId="12" fillId="0" borderId="6" xfId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165" fontId="12" fillId="0" borderId="1" xfId="1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top" wrapText="1"/>
    </xf>
    <xf numFmtId="165" fontId="12" fillId="0" borderId="1" xfId="3" applyNumberFormat="1" applyFont="1" applyFill="1" applyBorder="1" applyAlignment="1">
      <alignment horizontal="center" vertical="center" wrapText="1"/>
    </xf>
    <xf numFmtId="165" fontId="12" fillId="0" borderId="1" xfId="1" applyNumberFormat="1" applyFont="1" applyFill="1" applyBorder="1" applyAlignment="1">
      <alignment horizontal="center" vertical="top" wrapText="1"/>
    </xf>
    <xf numFmtId="0" fontId="12" fillId="0" borderId="2" xfId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top" wrapText="1"/>
    </xf>
    <xf numFmtId="0" fontId="12" fillId="0" borderId="5" xfId="1" applyFont="1" applyFill="1" applyBorder="1" applyAlignment="1">
      <alignment horizontal="center" vertical="center" wrapText="1"/>
    </xf>
    <xf numFmtId="0" fontId="13" fillId="0" borderId="0" xfId="3" applyFont="1"/>
    <xf numFmtId="0" fontId="14" fillId="0" borderId="0" xfId="3" applyFont="1"/>
    <xf numFmtId="0" fontId="12" fillId="0" borderId="0" xfId="3" applyFont="1" applyFill="1" applyBorder="1"/>
    <xf numFmtId="0" fontId="12" fillId="0" borderId="0" xfId="3" applyFont="1" applyFill="1" applyBorder="1" applyAlignment="1">
      <alignment horizontal="left"/>
    </xf>
    <xf numFmtId="0" fontId="12" fillId="0" borderId="0" xfId="3" applyFont="1"/>
    <xf numFmtId="0" fontId="12" fillId="0" borderId="0" xfId="0" applyFont="1"/>
    <xf numFmtId="0" fontId="1" fillId="2" borderId="2" xfId="3" applyFont="1" applyFill="1" applyBorder="1" applyAlignment="1">
      <alignment horizontal="center" vertical="center" wrapText="1"/>
    </xf>
    <xf numFmtId="0" fontId="12" fillId="0" borderId="1" xfId="3" applyFont="1" applyFill="1" applyBorder="1" applyAlignment="1">
      <alignment vertical="center" wrapText="1"/>
    </xf>
    <xf numFmtId="0" fontId="12" fillId="0" borderId="1" xfId="3" applyFont="1" applyFill="1" applyBorder="1" applyAlignment="1">
      <alignment vertical="center"/>
    </xf>
    <xf numFmtId="0" fontId="12" fillId="0" borderId="1" xfId="3" applyFont="1" applyFill="1" applyBorder="1" applyAlignment="1">
      <alignment horizontal="center" vertical="center"/>
    </xf>
    <xf numFmtId="0" fontId="12" fillId="0" borderId="3" xfId="3" applyFont="1" applyFill="1" applyBorder="1" applyAlignment="1">
      <alignment vertical="center" wrapText="1"/>
    </xf>
    <xf numFmtId="0" fontId="12" fillId="0" borderId="3" xfId="3" applyFont="1" applyFill="1" applyBorder="1" applyAlignment="1">
      <alignment vertical="center"/>
    </xf>
    <xf numFmtId="0" fontId="12" fillId="0" borderId="3" xfId="3" applyFont="1" applyFill="1" applyBorder="1" applyAlignment="1">
      <alignment horizontal="center" vertical="center"/>
    </xf>
    <xf numFmtId="0" fontId="15" fillId="0" borderId="7" xfId="0" applyFont="1" applyBorder="1"/>
    <xf numFmtId="0" fontId="15" fillId="0" borderId="7" xfId="0" applyFont="1" applyBorder="1" applyAlignment="1">
      <alignment horizontal="center"/>
    </xf>
    <xf numFmtId="164" fontId="15" fillId="0" borderId="7" xfId="0" applyNumberFormat="1" applyFont="1" applyBorder="1" applyAlignment="1">
      <alignment horizontal="center"/>
    </xf>
    <xf numFmtId="165" fontId="15" fillId="0" borderId="7" xfId="0" applyNumberFormat="1" applyFont="1" applyBorder="1" applyAlignment="1">
      <alignment horizontal="center"/>
    </xf>
    <xf numFmtId="2" fontId="15" fillId="0" borderId="7" xfId="0" applyNumberFormat="1" applyFont="1" applyBorder="1" applyAlignment="1">
      <alignment horizontal="center"/>
    </xf>
    <xf numFmtId="0" fontId="0" fillId="0" borderId="0" xfId="0" applyFont="1"/>
    <xf numFmtId="164" fontId="15" fillId="0" borderId="0" xfId="0" applyNumberFormat="1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vertical="center"/>
    </xf>
    <xf numFmtId="167" fontId="2" fillId="0" borderId="0" xfId="4" applyNumberFormat="1"/>
    <xf numFmtId="165" fontId="12" fillId="0" borderId="1" xfId="3" applyNumberFormat="1" applyFont="1" applyFill="1" applyBorder="1" applyAlignment="1">
      <alignment horizontal="center" vertical="center"/>
    </xf>
    <xf numFmtId="0" fontId="12" fillId="0" borderId="2" xfId="3" applyFont="1" applyFill="1" applyBorder="1" applyAlignment="1">
      <alignment horizontal="center" vertical="center" wrapText="1"/>
    </xf>
    <xf numFmtId="0" fontId="12" fillId="0" borderId="4" xfId="3" applyFont="1" applyFill="1" applyBorder="1" applyAlignment="1">
      <alignment horizontal="center" vertical="center" wrapText="1"/>
    </xf>
    <xf numFmtId="0" fontId="12" fillId="0" borderId="3" xfId="3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</cellXfs>
  <cellStyles count="6">
    <cellStyle name="Millares 2" xfId="5"/>
    <cellStyle name="Normal" xfId="0" builtinId="0"/>
    <cellStyle name="Normal 2" xfId="1"/>
    <cellStyle name="Normal 2 2" xfId="4"/>
    <cellStyle name="Normal 3" xfId="2"/>
    <cellStyle name="Normal 4" xfId="3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16"/>
  <sheetViews>
    <sheetView showGridLines="0" tabSelected="1" zoomScale="130" zoomScaleNormal="130" workbookViewId="0">
      <selection activeCell="B8" sqref="B8"/>
    </sheetView>
  </sheetViews>
  <sheetFormatPr baseColWidth="10" defaultRowHeight="12.75" x14ac:dyDescent="0.2"/>
  <cols>
    <col min="1" max="1" width="16" style="4" customWidth="1"/>
    <col min="2" max="2" width="49.5703125" style="4" customWidth="1"/>
    <col min="3" max="3" width="31.7109375" style="4" bestFit="1" customWidth="1"/>
    <col min="4" max="4" width="15.7109375" style="4" bestFit="1" customWidth="1"/>
    <col min="5" max="5" width="47.5703125" style="4" customWidth="1"/>
    <col min="6" max="16384" width="11.42578125" style="4"/>
  </cols>
  <sheetData>
    <row r="1" spans="1:5" x14ac:dyDescent="0.2">
      <c r="A1" s="36"/>
      <c r="B1" s="36"/>
      <c r="C1" s="36"/>
      <c r="D1" s="36"/>
      <c r="E1" s="36"/>
    </row>
    <row r="2" spans="1:5" x14ac:dyDescent="0.2">
      <c r="A2" s="36"/>
      <c r="B2" s="36"/>
      <c r="C2" s="36"/>
      <c r="D2" s="36"/>
      <c r="E2" s="36"/>
    </row>
    <row r="3" spans="1:5" ht="18" x14ac:dyDescent="0.25">
      <c r="A3" s="37" t="s">
        <v>25</v>
      </c>
      <c r="B3" s="36"/>
      <c r="C3" s="36"/>
      <c r="D3" s="36"/>
      <c r="E3" s="36"/>
    </row>
    <row r="4" spans="1:5" x14ac:dyDescent="0.2">
      <c r="A4" s="36"/>
      <c r="B4" s="36"/>
      <c r="C4" s="36"/>
      <c r="D4" s="36"/>
      <c r="E4" s="36"/>
    </row>
    <row r="5" spans="1:5" ht="13.5" thickBot="1" x14ac:dyDescent="0.25">
      <c r="A5" s="36"/>
      <c r="B5" s="36"/>
      <c r="C5" s="36"/>
      <c r="D5" s="36"/>
      <c r="E5" s="36"/>
    </row>
    <row r="6" spans="1:5" ht="45.75" thickBot="1" x14ac:dyDescent="0.25">
      <c r="A6" s="42" t="s">
        <v>6</v>
      </c>
      <c r="B6" s="42" t="s">
        <v>7</v>
      </c>
      <c r="C6" s="42" t="s">
        <v>8</v>
      </c>
      <c r="D6" s="42" t="s">
        <v>37</v>
      </c>
      <c r="E6" s="42" t="s">
        <v>9</v>
      </c>
    </row>
    <row r="7" spans="1:5" ht="13.5" thickBot="1" x14ac:dyDescent="0.25">
      <c r="A7" s="59" t="s">
        <v>26</v>
      </c>
      <c r="B7" s="43" t="s">
        <v>27</v>
      </c>
      <c r="C7" s="44" t="s">
        <v>40</v>
      </c>
      <c r="D7" s="58">
        <v>2</v>
      </c>
      <c r="E7" s="44" t="s">
        <v>28</v>
      </c>
    </row>
    <row r="8" spans="1:5" ht="26.25" thickBot="1" x14ac:dyDescent="0.25">
      <c r="A8" s="60"/>
      <c r="B8" s="43" t="s">
        <v>36</v>
      </c>
      <c r="C8" s="44" t="s">
        <v>65</v>
      </c>
      <c r="D8" s="45" t="s">
        <v>76</v>
      </c>
      <c r="E8" s="44" t="s">
        <v>35</v>
      </c>
    </row>
    <row r="9" spans="1:5" ht="13.5" thickBot="1" x14ac:dyDescent="0.25">
      <c r="A9" s="61"/>
      <c r="B9" s="46" t="s">
        <v>34</v>
      </c>
      <c r="C9" s="47" t="s">
        <v>24</v>
      </c>
      <c r="D9" s="48" t="s">
        <v>77</v>
      </c>
      <c r="E9" s="47" t="s">
        <v>33</v>
      </c>
    </row>
    <row r="10" spans="1:5" x14ac:dyDescent="0.2">
      <c r="A10" s="36"/>
      <c r="B10" s="38"/>
      <c r="C10" s="38"/>
      <c r="D10" s="39"/>
      <c r="E10" s="38"/>
    </row>
    <row r="11" spans="1:5" x14ac:dyDescent="0.2">
      <c r="A11" s="40" t="s">
        <v>29</v>
      </c>
      <c r="B11" s="36"/>
      <c r="C11" s="38"/>
      <c r="D11" s="39"/>
      <c r="E11" s="38"/>
    </row>
    <row r="12" spans="1:5" x14ac:dyDescent="0.2">
      <c r="A12" s="36"/>
      <c r="B12" s="36"/>
      <c r="C12" s="36"/>
      <c r="D12" s="36"/>
      <c r="E12" s="36"/>
    </row>
    <row r="13" spans="1:5" x14ac:dyDescent="0.2">
      <c r="A13" s="41" t="s">
        <v>64</v>
      </c>
      <c r="B13" s="36"/>
      <c r="C13" s="36"/>
      <c r="D13" s="36"/>
      <c r="E13" s="36"/>
    </row>
    <row r="16" spans="1:5" x14ac:dyDescent="0.2">
      <c r="A16" s="5"/>
    </row>
  </sheetData>
  <sheetProtection algorithmName="SHA-512" hashValue="iOxr8XtMIS3yuQQbjr5usdLMoJx4mmDRLYciZFzBcgjXQ9jh/Hl2zs3lYUcUj3HqsvVNLLiqKkbZeV4LTjkkdA==" saltValue="avZ28stGSSHV1rTtYK/faQ==" spinCount="100000" sheet="1" objects="1" scenarios="1"/>
  <mergeCells count="1">
    <mergeCell ref="A7:A9"/>
  </mergeCells>
  <pageMargins left="0.74803149606299213" right="0.74803149606299213" top="0.98425196850393704" bottom="0.98425196850393704" header="0" footer="0"/>
  <pageSetup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E26"/>
  <sheetViews>
    <sheetView topLeftCell="A16" workbookViewId="0">
      <selection activeCell="C23" sqref="C23"/>
    </sheetView>
  </sheetViews>
  <sheetFormatPr baseColWidth="10" defaultRowHeight="12.75" x14ac:dyDescent="0.2"/>
  <cols>
    <col min="1" max="1" width="21" style="2" customWidth="1"/>
    <col min="2" max="2" width="26.28515625" style="2" customWidth="1"/>
    <col min="3" max="3" width="19" style="2" customWidth="1"/>
    <col min="4" max="4" width="15.7109375" style="2" bestFit="1" customWidth="1"/>
    <col min="5" max="5" width="101.140625" style="2" customWidth="1"/>
    <col min="6" max="256" width="11.42578125" style="2"/>
    <col min="257" max="257" width="21" style="2" customWidth="1"/>
    <col min="258" max="258" width="24.7109375" style="2" customWidth="1"/>
    <col min="259" max="259" width="19" style="2" customWidth="1"/>
    <col min="260" max="260" width="15.7109375" style="2" bestFit="1" customWidth="1"/>
    <col min="261" max="261" width="101.140625" style="2" customWidth="1"/>
    <col min="262" max="512" width="11.42578125" style="2"/>
    <col min="513" max="513" width="21" style="2" customWidth="1"/>
    <col min="514" max="514" width="24.7109375" style="2" customWidth="1"/>
    <col min="515" max="515" width="19" style="2" customWidth="1"/>
    <col min="516" max="516" width="15.7109375" style="2" bestFit="1" customWidth="1"/>
    <col min="517" max="517" width="101.140625" style="2" customWidth="1"/>
    <col min="518" max="768" width="11.42578125" style="2"/>
    <col min="769" max="769" width="21" style="2" customWidth="1"/>
    <col min="770" max="770" width="24.7109375" style="2" customWidth="1"/>
    <col min="771" max="771" width="19" style="2" customWidth="1"/>
    <col min="772" max="772" width="15.7109375" style="2" bestFit="1" customWidth="1"/>
    <col min="773" max="773" width="101.140625" style="2" customWidth="1"/>
    <col min="774" max="1024" width="11.42578125" style="2"/>
    <col min="1025" max="1025" width="21" style="2" customWidth="1"/>
    <col min="1026" max="1026" width="24.7109375" style="2" customWidth="1"/>
    <col min="1027" max="1027" width="19" style="2" customWidth="1"/>
    <col min="1028" max="1028" width="15.7109375" style="2" bestFit="1" customWidth="1"/>
    <col min="1029" max="1029" width="101.140625" style="2" customWidth="1"/>
    <col min="1030" max="1280" width="11.42578125" style="2"/>
    <col min="1281" max="1281" width="21" style="2" customWidth="1"/>
    <col min="1282" max="1282" width="24.7109375" style="2" customWidth="1"/>
    <col min="1283" max="1283" width="19" style="2" customWidth="1"/>
    <col min="1284" max="1284" width="15.7109375" style="2" bestFit="1" customWidth="1"/>
    <col min="1285" max="1285" width="101.140625" style="2" customWidth="1"/>
    <col min="1286" max="1536" width="11.42578125" style="2"/>
    <col min="1537" max="1537" width="21" style="2" customWidth="1"/>
    <col min="1538" max="1538" width="24.7109375" style="2" customWidth="1"/>
    <col min="1539" max="1539" width="19" style="2" customWidth="1"/>
    <col min="1540" max="1540" width="15.7109375" style="2" bestFit="1" customWidth="1"/>
    <col min="1541" max="1541" width="101.140625" style="2" customWidth="1"/>
    <col min="1542" max="1792" width="11.42578125" style="2"/>
    <col min="1793" max="1793" width="21" style="2" customWidth="1"/>
    <col min="1794" max="1794" width="24.7109375" style="2" customWidth="1"/>
    <col min="1795" max="1795" width="19" style="2" customWidth="1"/>
    <col min="1796" max="1796" width="15.7109375" style="2" bestFit="1" customWidth="1"/>
    <col min="1797" max="1797" width="101.140625" style="2" customWidth="1"/>
    <col min="1798" max="2048" width="11.42578125" style="2"/>
    <col min="2049" max="2049" width="21" style="2" customWidth="1"/>
    <col min="2050" max="2050" width="24.7109375" style="2" customWidth="1"/>
    <col min="2051" max="2051" width="19" style="2" customWidth="1"/>
    <col min="2052" max="2052" width="15.7109375" style="2" bestFit="1" customWidth="1"/>
    <col min="2053" max="2053" width="101.140625" style="2" customWidth="1"/>
    <col min="2054" max="2304" width="11.42578125" style="2"/>
    <col min="2305" max="2305" width="21" style="2" customWidth="1"/>
    <col min="2306" max="2306" width="24.7109375" style="2" customWidth="1"/>
    <col min="2307" max="2307" width="19" style="2" customWidth="1"/>
    <col min="2308" max="2308" width="15.7109375" style="2" bestFit="1" customWidth="1"/>
    <col min="2309" max="2309" width="101.140625" style="2" customWidth="1"/>
    <col min="2310" max="2560" width="11.42578125" style="2"/>
    <col min="2561" max="2561" width="21" style="2" customWidth="1"/>
    <col min="2562" max="2562" width="24.7109375" style="2" customWidth="1"/>
    <col min="2563" max="2563" width="19" style="2" customWidth="1"/>
    <col min="2564" max="2564" width="15.7109375" style="2" bestFit="1" customWidth="1"/>
    <col min="2565" max="2565" width="101.140625" style="2" customWidth="1"/>
    <col min="2566" max="2816" width="11.42578125" style="2"/>
    <col min="2817" max="2817" width="21" style="2" customWidth="1"/>
    <col min="2818" max="2818" width="24.7109375" style="2" customWidth="1"/>
    <col min="2819" max="2819" width="19" style="2" customWidth="1"/>
    <col min="2820" max="2820" width="15.7109375" style="2" bestFit="1" customWidth="1"/>
    <col min="2821" max="2821" width="101.140625" style="2" customWidth="1"/>
    <col min="2822" max="3072" width="11.42578125" style="2"/>
    <col min="3073" max="3073" width="21" style="2" customWidth="1"/>
    <col min="3074" max="3074" width="24.7109375" style="2" customWidth="1"/>
    <col min="3075" max="3075" width="19" style="2" customWidth="1"/>
    <col min="3076" max="3076" width="15.7109375" style="2" bestFit="1" customWidth="1"/>
    <col min="3077" max="3077" width="101.140625" style="2" customWidth="1"/>
    <col min="3078" max="3328" width="11.42578125" style="2"/>
    <col min="3329" max="3329" width="21" style="2" customWidth="1"/>
    <col min="3330" max="3330" width="24.7109375" style="2" customWidth="1"/>
    <col min="3331" max="3331" width="19" style="2" customWidth="1"/>
    <col min="3332" max="3332" width="15.7109375" style="2" bestFit="1" customWidth="1"/>
    <col min="3333" max="3333" width="101.140625" style="2" customWidth="1"/>
    <col min="3334" max="3584" width="11.42578125" style="2"/>
    <col min="3585" max="3585" width="21" style="2" customWidth="1"/>
    <col min="3586" max="3586" width="24.7109375" style="2" customWidth="1"/>
    <col min="3587" max="3587" width="19" style="2" customWidth="1"/>
    <col min="3588" max="3588" width="15.7109375" style="2" bestFit="1" customWidth="1"/>
    <col min="3589" max="3589" width="101.140625" style="2" customWidth="1"/>
    <col min="3590" max="3840" width="11.42578125" style="2"/>
    <col min="3841" max="3841" width="21" style="2" customWidth="1"/>
    <col min="3842" max="3842" width="24.7109375" style="2" customWidth="1"/>
    <col min="3843" max="3843" width="19" style="2" customWidth="1"/>
    <col min="3844" max="3844" width="15.7109375" style="2" bestFit="1" customWidth="1"/>
    <col min="3845" max="3845" width="101.140625" style="2" customWidth="1"/>
    <col min="3846" max="4096" width="11.42578125" style="2"/>
    <col min="4097" max="4097" width="21" style="2" customWidth="1"/>
    <col min="4098" max="4098" width="24.7109375" style="2" customWidth="1"/>
    <col min="4099" max="4099" width="19" style="2" customWidth="1"/>
    <col min="4100" max="4100" width="15.7109375" style="2" bestFit="1" customWidth="1"/>
    <col min="4101" max="4101" width="101.140625" style="2" customWidth="1"/>
    <col min="4102" max="4352" width="11.42578125" style="2"/>
    <col min="4353" max="4353" width="21" style="2" customWidth="1"/>
    <col min="4354" max="4354" width="24.7109375" style="2" customWidth="1"/>
    <col min="4355" max="4355" width="19" style="2" customWidth="1"/>
    <col min="4356" max="4356" width="15.7109375" style="2" bestFit="1" customWidth="1"/>
    <col min="4357" max="4357" width="101.140625" style="2" customWidth="1"/>
    <col min="4358" max="4608" width="11.42578125" style="2"/>
    <col min="4609" max="4609" width="21" style="2" customWidth="1"/>
    <col min="4610" max="4610" width="24.7109375" style="2" customWidth="1"/>
    <col min="4611" max="4611" width="19" style="2" customWidth="1"/>
    <col min="4612" max="4612" width="15.7109375" style="2" bestFit="1" customWidth="1"/>
    <col min="4613" max="4613" width="101.140625" style="2" customWidth="1"/>
    <col min="4614" max="4864" width="11.42578125" style="2"/>
    <col min="4865" max="4865" width="21" style="2" customWidth="1"/>
    <col min="4866" max="4866" width="24.7109375" style="2" customWidth="1"/>
    <col min="4867" max="4867" width="19" style="2" customWidth="1"/>
    <col min="4868" max="4868" width="15.7109375" style="2" bestFit="1" customWidth="1"/>
    <col min="4869" max="4869" width="101.140625" style="2" customWidth="1"/>
    <col min="4870" max="5120" width="11.42578125" style="2"/>
    <col min="5121" max="5121" width="21" style="2" customWidth="1"/>
    <col min="5122" max="5122" width="24.7109375" style="2" customWidth="1"/>
    <col min="5123" max="5123" width="19" style="2" customWidth="1"/>
    <col min="5124" max="5124" width="15.7109375" style="2" bestFit="1" customWidth="1"/>
    <col min="5125" max="5125" width="101.140625" style="2" customWidth="1"/>
    <col min="5126" max="5376" width="11.42578125" style="2"/>
    <col min="5377" max="5377" width="21" style="2" customWidth="1"/>
    <col min="5378" max="5378" width="24.7109375" style="2" customWidth="1"/>
    <col min="5379" max="5379" width="19" style="2" customWidth="1"/>
    <col min="5380" max="5380" width="15.7109375" style="2" bestFit="1" customWidth="1"/>
    <col min="5381" max="5381" width="101.140625" style="2" customWidth="1"/>
    <col min="5382" max="5632" width="11.42578125" style="2"/>
    <col min="5633" max="5633" width="21" style="2" customWidth="1"/>
    <col min="5634" max="5634" width="24.7109375" style="2" customWidth="1"/>
    <col min="5635" max="5635" width="19" style="2" customWidth="1"/>
    <col min="5636" max="5636" width="15.7109375" style="2" bestFit="1" customWidth="1"/>
    <col min="5637" max="5637" width="101.140625" style="2" customWidth="1"/>
    <col min="5638" max="5888" width="11.42578125" style="2"/>
    <col min="5889" max="5889" width="21" style="2" customWidth="1"/>
    <col min="5890" max="5890" width="24.7109375" style="2" customWidth="1"/>
    <col min="5891" max="5891" width="19" style="2" customWidth="1"/>
    <col min="5892" max="5892" width="15.7109375" style="2" bestFit="1" customWidth="1"/>
    <col min="5893" max="5893" width="101.140625" style="2" customWidth="1"/>
    <col min="5894" max="6144" width="11.42578125" style="2"/>
    <col min="6145" max="6145" width="21" style="2" customWidth="1"/>
    <col min="6146" max="6146" width="24.7109375" style="2" customWidth="1"/>
    <col min="6147" max="6147" width="19" style="2" customWidth="1"/>
    <col min="6148" max="6148" width="15.7109375" style="2" bestFit="1" customWidth="1"/>
    <col min="6149" max="6149" width="101.140625" style="2" customWidth="1"/>
    <col min="6150" max="6400" width="11.42578125" style="2"/>
    <col min="6401" max="6401" width="21" style="2" customWidth="1"/>
    <col min="6402" max="6402" width="24.7109375" style="2" customWidth="1"/>
    <col min="6403" max="6403" width="19" style="2" customWidth="1"/>
    <col min="6404" max="6404" width="15.7109375" style="2" bestFit="1" customWidth="1"/>
    <col min="6405" max="6405" width="101.140625" style="2" customWidth="1"/>
    <col min="6406" max="6656" width="11.42578125" style="2"/>
    <col min="6657" max="6657" width="21" style="2" customWidth="1"/>
    <col min="6658" max="6658" width="24.7109375" style="2" customWidth="1"/>
    <col min="6659" max="6659" width="19" style="2" customWidth="1"/>
    <col min="6660" max="6660" width="15.7109375" style="2" bestFit="1" customWidth="1"/>
    <col min="6661" max="6661" width="101.140625" style="2" customWidth="1"/>
    <col min="6662" max="6912" width="11.42578125" style="2"/>
    <col min="6913" max="6913" width="21" style="2" customWidth="1"/>
    <col min="6914" max="6914" width="24.7109375" style="2" customWidth="1"/>
    <col min="6915" max="6915" width="19" style="2" customWidth="1"/>
    <col min="6916" max="6916" width="15.7109375" style="2" bestFit="1" customWidth="1"/>
    <col min="6917" max="6917" width="101.140625" style="2" customWidth="1"/>
    <col min="6918" max="7168" width="11.42578125" style="2"/>
    <col min="7169" max="7169" width="21" style="2" customWidth="1"/>
    <col min="7170" max="7170" width="24.7109375" style="2" customWidth="1"/>
    <col min="7171" max="7171" width="19" style="2" customWidth="1"/>
    <col min="7172" max="7172" width="15.7109375" style="2" bestFit="1" customWidth="1"/>
    <col min="7173" max="7173" width="101.140625" style="2" customWidth="1"/>
    <col min="7174" max="7424" width="11.42578125" style="2"/>
    <col min="7425" max="7425" width="21" style="2" customWidth="1"/>
    <col min="7426" max="7426" width="24.7109375" style="2" customWidth="1"/>
    <col min="7427" max="7427" width="19" style="2" customWidth="1"/>
    <col min="7428" max="7428" width="15.7109375" style="2" bestFit="1" customWidth="1"/>
    <col min="7429" max="7429" width="101.140625" style="2" customWidth="1"/>
    <col min="7430" max="7680" width="11.42578125" style="2"/>
    <col min="7681" max="7681" width="21" style="2" customWidth="1"/>
    <col min="7682" max="7682" width="24.7109375" style="2" customWidth="1"/>
    <col min="7683" max="7683" width="19" style="2" customWidth="1"/>
    <col min="7684" max="7684" width="15.7109375" style="2" bestFit="1" customWidth="1"/>
    <col min="7685" max="7685" width="101.140625" style="2" customWidth="1"/>
    <col min="7686" max="7936" width="11.42578125" style="2"/>
    <col min="7937" max="7937" width="21" style="2" customWidth="1"/>
    <col min="7938" max="7938" width="24.7109375" style="2" customWidth="1"/>
    <col min="7939" max="7939" width="19" style="2" customWidth="1"/>
    <col min="7940" max="7940" width="15.7109375" style="2" bestFit="1" customWidth="1"/>
    <col min="7941" max="7941" width="101.140625" style="2" customWidth="1"/>
    <col min="7942" max="8192" width="11.42578125" style="2"/>
    <col min="8193" max="8193" width="21" style="2" customWidth="1"/>
    <col min="8194" max="8194" width="24.7109375" style="2" customWidth="1"/>
    <col min="8195" max="8195" width="19" style="2" customWidth="1"/>
    <col min="8196" max="8196" width="15.7109375" style="2" bestFit="1" customWidth="1"/>
    <col min="8197" max="8197" width="101.140625" style="2" customWidth="1"/>
    <col min="8198" max="8448" width="11.42578125" style="2"/>
    <col min="8449" max="8449" width="21" style="2" customWidth="1"/>
    <col min="8450" max="8450" width="24.7109375" style="2" customWidth="1"/>
    <col min="8451" max="8451" width="19" style="2" customWidth="1"/>
    <col min="8452" max="8452" width="15.7109375" style="2" bestFit="1" customWidth="1"/>
    <col min="8453" max="8453" width="101.140625" style="2" customWidth="1"/>
    <col min="8454" max="8704" width="11.42578125" style="2"/>
    <col min="8705" max="8705" width="21" style="2" customWidth="1"/>
    <col min="8706" max="8706" width="24.7109375" style="2" customWidth="1"/>
    <col min="8707" max="8707" width="19" style="2" customWidth="1"/>
    <col min="8708" max="8708" width="15.7109375" style="2" bestFit="1" customWidth="1"/>
    <col min="8709" max="8709" width="101.140625" style="2" customWidth="1"/>
    <col min="8710" max="8960" width="11.42578125" style="2"/>
    <col min="8961" max="8961" width="21" style="2" customWidth="1"/>
    <col min="8962" max="8962" width="24.7109375" style="2" customWidth="1"/>
    <col min="8963" max="8963" width="19" style="2" customWidth="1"/>
    <col min="8964" max="8964" width="15.7109375" style="2" bestFit="1" customWidth="1"/>
    <col min="8965" max="8965" width="101.140625" style="2" customWidth="1"/>
    <col min="8966" max="9216" width="11.42578125" style="2"/>
    <col min="9217" max="9217" width="21" style="2" customWidth="1"/>
    <col min="9218" max="9218" width="24.7109375" style="2" customWidth="1"/>
    <col min="9219" max="9219" width="19" style="2" customWidth="1"/>
    <col min="9220" max="9220" width="15.7109375" style="2" bestFit="1" customWidth="1"/>
    <col min="9221" max="9221" width="101.140625" style="2" customWidth="1"/>
    <col min="9222" max="9472" width="11.42578125" style="2"/>
    <col min="9473" max="9473" width="21" style="2" customWidth="1"/>
    <col min="9474" max="9474" width="24.7109375" style="2" customWidth="1"/>
    <col min="9475" max="9475" width="19" style="2" customWidth="1"/>
    <col min="9476" max="9476" width="15.7109375" style="2" bestFit="1" customWidth="1"/>
    <col min="9477" max="9477" width="101.140625" style="2" customWidth="1"/>
    <col min="9478" max="9728" width="11.42578125" style="2"/>
    <col min="9729" max="9729" width="21" style="2" customWidth="1"/>
    <col min="9730" max="9730" width="24.7109375" style="2" customWidth="1"/>
    <col min="9731" max="9731" width="19" style="2" customWidth="1"/>
    <col min="9732" max="9732" width="15.7109375" style="2" bestFit="1" customWidth="1"/>
    <col min="9733" max="9733" width="101.140625" style="2" customWidth="1"/>
    <col min="9734" max="9984" width="11.42578125" style="2"/>
    <col min="9985" max="9985" width="21" style="2" customWidth="1"/>
    <col min="9986" max="9986" width="24.7109375" style="2" customWidth="1"/>
    <col min="9987" max="9987" width="19" style="2" customWidth="1"/>
    <col min="9988" max="9988" width="15.7109375" style="2" bestFit="1" customWidth="1"/>
    <col min="9989" max="9989" width="101.140625" style="2" customWidth="1"/>
    <col min="9990" max="10240" width="11.42578125" style="2"/>
    <col min="10241" max="10241" width="21" style="2" customWidth="1"/>
    <col min="10242" max="10242" width="24.7109375" style="2" customWidth="1"/>
    <col min="10243" max="10243" width="19" style="2" customWidth="1"/>
    <col min="10244" max="10244" width="15.7109375" style="2" bestFit="1" customWidth="1"/>
    <col min="10245" max="10245" width="101.140625" style="2" customWidth="1"/>
    <col min="10246" max="10496" width="11.42578125" style="2"/>
    <col min="10497" max="10497" width="21" style="2" customWidth="1"/>
    <col min="10498" max="10498" width="24.7109375" style="2" customWidth="1"/>
    <col min="10499" max="10499" width="19" style="2" customWidth="1"/>
    <col min="10500" max="10500" width="15.7109375" style="2" bestFit="1" customWidth="1"/>
    <col min="10501" max="10501" width="101.140625" style="2" customWidth="1"/>
    <col min="10502" max="10752" width="11.42578125" style="2"/>
    <col min="10753" max="10753" width="21" style="2" customWidth="1"/>
    <col min="10754" max="10754" width="24.7109375" style="2" customWidth="1"/>
    <col min="10755" max="10755" width="19" style="2" customWidth="1"/>
    <col min="10756" max="10756" width="15.7109375" style="2" bestFit="1" customWidth="1"/>
    <col min="10757" max="10757" width="101.140625" style="2" customWidth="1"/>
    <col min="10758" max="11008" width="11.42578125" style="2"/>
    <col min="11009" max="11009" width="21" style="2" customWidth="1"/>
    <col min="11010" max="11010" width="24.7109375" style="2" customWidth="1"/>
    <col min="11011" max="11011" width="19" style="2" customWidth="1"/>
    <col min="11012" max="11012" width="15.7109375" style="2" bestFit="1" customWidth="1"/>
    <col min="11013" max="11013" width="101.140625" style="2" customWidth="1"/>
    <col min="11014" max="11264" width="11.42578125" style="2"/>
    <col min="11265" max="11265" width="21" style="2" customWidth="1"/>
    <col min="11266" max="11266" width="24.7109375" style="2" customWidth="1"/>
    <col min="11267" max="11267" width="19" style="2" customWidth="1"/>
    <col min="11268" max="11268" width="15.7109375" style="2" bestFit="1" customWidth="1"/>
    <col min="11269" max="11269" width="101.140625" style="2" customWidth="1"/>
    <col min="11270" max="11520" width="11.42578125" style="2"/>
    <col min="11521" max="11521" width="21" style="2" customWidth="1"/>
    <col min="11522" max="11522" width="24.7109375" style="2" customWidth="1"/>
    <col min="11523" max="11523" width="19" style="2" customWidth="1"/>
    <col min="11524" max="11524" width="15.7109375" style="2" bestFit="1" customWidth="1"/>
    <col min="11525" max="11525" width="101.140625" style="2" customWidth="1"/>
    <col min="11526" max="11776" width="11.42578125" style="2"/>
    <col min="11777" max="11777" width="21" style="2" customWidth="1"/>
    <col min="11778" max="11778" width="24.7109375" style="2" customWidth="1"/>
    <col min="11779" max="11779" width="19" style="2" customWidth="1"/>
    <col min="11780" max="11780" width="15.7109375" style="2" bestFit="1" customWidth="1"/>
    <col min="11781" max="11781" width="101.140625" style="2" customWidth="1"/>
    <col min="11782" max="12032" width="11.42578125" style="2"/>
    <col min="12033" max="12033" width="21" style="2" customWidth="1"/>
    <col min="12034" max="12034" width="24.7109375" style="2" customWidth="1"/>
    <col min="12035" max="12035" width="19" style="2" customWidth="1"/>
    <col min="12036" max="12036" width="15.7109375" style="2" bestFit="1" customWidth="1"/>
    <col min="12037" max="12037" width="101.140625" style="2" customWidth="1"/>
    <col min="12038" max="12288" width="11.42578125" style="2"/>
    <col min="12289" max="12289" width="21" style="2" customWidth="1"/>
    <col min="12290" max="12290" width="24.7109375" style="2" customWidth="1"/>
    <col min="12291" max="12291" width="19" style="2" customWidth="1"/>
    <col min="12292" max="12292" width="15.7109375" style="2" bestFit="1" customWidth="1"/>
    <col min="12293" max="12293" width="101.140625" style="2" customWidth="1"/>
    <col min="12294" max="12544" width="11.42578125" style="2"/>
    <col min="12545" max="12545" width="21" style="2" customWidth="1"/>
    <col min="12546" max="12546" width="24.7109375" style="2" customWidth="1"/>
    <col min="12547" max="12547" width="19" style="2" customWidth="1"/>
    <col min="12548" max="12548" width="15.7109375" style="2" bestFit="1" customWidth="1"/>
    <col min="12549" max="12549" width="101.140625" style="2" customWidth="1"/>
    <col min="12550" max="12800" width="11.42578125" style="2"/>
    <col min="12801" max="12801" width="21" style="2" customWidth="1"/>
    <col min="12802" max="12802" width="24.7109375" style="2" customWidth="1"/>
    <col min="12803" max="12803" width="19" style="2" customWidth="1"/>
    <col min="12804" max="12804" width="15.7109375" style="2" bestFit="1" customWidth="1"/>
    <col min="12805" max="12805" width="101.140625" style="2" customWidth="1"/>
    <col min="12806" max="13056" width="11.42578125" style="2"/>
    <col min="13057" max="13057" width="21" style="2" customWidth="1"/>
    <col min="13058" max="13058" width="24.7109375" style="2" customWidth="1"/>
    <col min="13059" max="13059" width="19" style="2" customWidth="1"/>
    <col min="13060" max="13060" width="15.7109375" style="2" bestFit="1" customWidth="1"/>
    <col min="13061" max="13061" width="101.140625" style="2" customWidth="1"/>
    <col min="13062" max="13312" width="11.42578125" style="2"/>
    <col min="13313" max="13313" width="21" style="2" customWidth="1"/>
    <col min="13314" max="13314" width="24.7109375" style="2" customWidth="1"/>
    <col min="13315" max="13315" width="19" style="2" customWidth="1"/>
    <col min="13316" max="13316" width="15.7109375" style="2" bestFit="1" customWidth="1"/>
    <col min="13317" max="13317" width="101.140625" style="2" customWidth="1"/>
    <col min="13318" max="13568" width="11.42578125" style="2"/>
    <col min="13569" max="13569" width="21" style="2" customWidth="1"/>
    <col min="13570" max="13570" width="24.7109375" style="2" customWidth="1"/>
    <col min="13571" max="13571" width="19" style="2" customWidth="1"/>
    <col min="13572" max="13572" width="15.7109375" style="2" bestFit="1" customWidth="1"/>
    <col min="13573" max="13573" width="101.140625" style="2" customWidth="1"/>
    <col min="13574" max="13824" width="11.42578125" style="2"/>
    <col min="13825" max="13825" width="21" style="2" customWidth="1"/>
    <col min="13826" max="13826" width="24.7109375" style="2" customWidth="1"/>
    <col min="13827" max="13827" width="19" style="2" customWidth="1"/>
    <col min="13828" max="13828" width="15.7109375" style="2" bestFit="1" customWidth="1"/>
    <col min="13829" max="13829" width="101.140625" style="2" customWidth="1"/>
    <col min="13830" max="14080" width="11.42578125" style="2"/>
    <col min="14081" max="14081" width="21" style="2" customWidth="1"/>
    <col min="14082" max="14082" width="24.7109375" style="2" customWidth="1"/>
    <col min="14083" max="14083" width="19" style="2" customWidth="1"/>
    <col min="14084" max="14084" width="15.7109375" style="2" bestFit="1" customWidth="1"/>
    <col min="14085" max="14085" width="101.140625" style="2" customWidth="1"/>
    <col min="14086" max="14336" width="11.42578125" style="2"/>
    <col min="14337" max="14337" width="21" style="2" customWidth="1"/>
    <col min="14338" max="14338" width="24.7109375" style="2" customWidth="1"/>
    <col min="14339" max="14339" width="19" style="2" customWidth="1"/>
    <col min="14340" max="14340" width="15.7109375" style="2" bestFit="1" customWidth="1"/>
    <col min="14341" max="14341" width="101.140625" style="2" customWidth="1"/>
    <col min="14342" max="14592" width="11.42578125" style="2"/>
    <col min="14593" max="14593" width="21" style="2" customWidth="1"/>
    <col min="14594" max="14594" width="24.7109375" style="2" customWidth="1"/>
    <col min="14595" max="14595" width="19" style="2" customWidth="1"/>
    <col min="14596" max="14596" width="15.7109375" style="2" bestFit="1" customWidth="1"/>
    <col min="14597" max="14597" width="101.140625" style="2" customWidth="1"/>
    <col min="14598" max="14848" width="11.42578125" style="2"/>
    <col min="14849" max="14849" width="21" style="2" customWidth="1"/>
    <col min="14850" max="14850" width="24.7109375" style="2" customWidth="1"/>
    <col min="14851" max="14851" width="19" style="2" customWidth="1"/>
    <col min="14852" max="14852" width="15.7109375" style="2" bestFit="1" customWidth="1"/>
    <col min="14853" max="14853" width="101.140625" style="2" customWidth="1"/>
    <col min="14854" max="15104" width="11.42578125" style="2"/>
    <col min="15105" max="15105" width="21" style="2" customWidth="1"/>
    <col min="15106" max="15106" width="24.7109375" style="2" customWidth="1"/>
    <col min="15107" max="15107" width="19" style="2" customWidth="1"/>
    <col min="15108" max="15108" width="15.7109375" style="2" bestFit="1" customWidth="1"/>
    <col min="15109" max="15109" width="101.140625" style="2" customWidth="1"/>
    <col min="15110" max="15360" width="11.42578125" style="2"/>
    <col min="15361" max="15361" width="21" style="2" customWidth="1"/>
    <col min="15362" max="15362" width="24.7109375" style="2" customWidth="1"/>
    <col min="15363" max="15363" width="19" style="2" customWidth="1"/>
    <col min="15364" max="15364" width="15.7109375" style="2" bestFit="1" customWidth="1"/>
    <col min="15365" max="15365" width="101.140625" style="2" customWidth="1"/>
    <col min="15366" max="15616" width="11.42578125" style="2"/>
    <col min="15617" max="15617" width="21" style="2" customWidth="1"/>
    <col min="15618" max="15618" width="24.7109375" style="2" customWidth="1"/>
    <col min="15619" max="15619" width="19" style="2" customWidth="1"/>
    <col min="15620" max="15620" width="15.7109375" style="2" bestFit="1" customWidth="1"/>
    <col min="15621" max="15621" width="101.140625" style="2" customWidth="1"/>
    <col min="15622" max="15872" width="11.42578125" style="2"/>
    <col min="15873" max="15873" width="21" style="2" customWidth="1"/>
    <col min="15874" max="15874" width="24.7109375" style="2" customWidth="1"/>
    <col min="15875" max="15875" width="19" style="2" customWidth="1"/>
    <col min="15876" max="15876" width="15.7109375" style="2" bestFit="1" customWidth="1"/>
    <col min="15877" max="15877" width="101.140625" style="2" customWidth="1"/>
    <col min="15878" max="16128" width="11.42578125" style="2"/>
    <col min="16129" max="16129" width="21" style="2" customWidth="1"/>
    <col min="16130" max="16130" width="24.7109375" style="2" customWidth="1"/>
    <col min="16131" max="16131" width="19" style="2" customWidth="1"/>
    <col min="16132" max="16132" width="15.7109375" style="2" bestFit="1" customWidth="1"/>
    <col min="16133" max="16133" width="101.140625" style="2" customWidth="1"/>
    <col min="16134" max="16384" width="11.42578125" style="2"/>
  </cols>
  <sheetData>
    <row r="2" spans="1:5" ht="18" x14ac:dyDescent="0.25">
      <c r="A2" s="1" t="s">
        <v>5</v>
      </c>
    </row>
    <row r="4" spans="1:5" ht="13.5" thickBot="1" x14ac:dyDescent="0.25"/>
    <row r="5" spans="1:5" ht="45.75" thickBot="1" x14ac:dyDescent="0.25">
      <c r="A5" s="3" t="s">
        <v>6</v>
      </c>
      <c r="B5" s="3" t="s">
        <v>7</v>
      </c>
      <c r="C5" s="3" t="s">
        <v>8</v>
      </c>
      <c r="D5" s="3" t="s">
        <v>37</v>
      </c>
      <c r="E5" s="3" t="s">
        <v>9</v>
      </c>
    </row>
    <row r="6" spans="1:5" ht="39" thickBot="1" x14ac:dyDescent="0.25">
      <c r="A6" s="62" t="s">
        <v>10</v>
      </c>
      <c r="B6" s="27" t="s">
        <v>11</v>
      </c>
      <c r="C6" s="28" t="s">
        <v>30</v>
      </c>
      <c r="D6" s="29">
        <v>2</v>
      </c>
      <c r="E6" s="30" t="s">
        <v>63</v>
      </c>
    </row>
    <row r="7" spans="1:5" ht="39" thickBot="1" x14ac:dyDescent="0.25">
      <c r="A7" s="63"/>
      <c r="B7" s="27" t="s">
        <v>31</v>
      </c>
      <c r="C7" s="28" t="s">
        <v>30</v>
      </c>
      <c r="D7" s="29" t="s">
        <v>70</v>
      </c>
      <c r="E7" s="30" t="s">
        <v>63</v>
      </c>
    </row>
    <row r="8" spans="1:5" ht="39" thickBot="1" x14ac:dyDescent="0.25">
      <c r="A8" s="63"/>
      <c r="B8" s="27" t="s">
        <v>47</v>
      </c>
      <c r="C8" s="28" t="s">
        <v>24</v>
      </c>
      <c r="D8" s="31" t="s">
        <v>71</v>
      </c>
      <c r="E8" s="30" t="s">
        <v>63</v>
      </c>
    </row>
    <row r="9" spans="1:5" ht="39" thickBot="1" x14ac:dyDescent="0.25">
      <c r="A9" s="64"/>
      <c r="B9" s="27" t="s">
        <v>48</v>
      </c>
      <c r="C9" s="28" t="s">
        <v>30</v>
      </c>
      <c r="D9" s="31" t="s">
        <v>66</v>
      </c>
      <c r="E9" s="30" t="s">
        <v>51</v>
      </c>
    </row>
    <row r="10" spans="1:5" ht="13.5" thickBot="1" x14ac:dyDescent="0.25">
      <c r="A10" s="62" t="s">
        <v>12</v>
      </c>
      <c r="B10" s="27" t="s">
        <v>13</v>
      </c>
      <c r="C10" s="28" t="s">
        <v>24</v>
      </c>
      <c r="D10" s="32">
        <v>2</v>
      </c>
      <c r="E10" s="30" t="s">
        <v>52</v>
      </c>
    </row>
    <row r="11" spans="1:5" ht="13.5" thickBot="1" x14ac:dyDescent="0.25">
      <c r="A11" s="63"/>
      <c r="B11" s="27" t="s">
        <v>14</v>
      </c>
      <c r="C11" s="28" t="s">
        <v>24</v>
      </c>
      <c r="D11" s="32">
        <v>3</v>
      </c>
      <c r="E11" s="30" t="s">
        <v>52</v>
      </c>
    </row>
    <row r="12" spans="1:5" ht="13.5" thickBot="1" x14ac:dyDescent="0.25">
      <c r="A12" s="63"/>
      <c r="B12" s="27" t="s">
        <v>15</v>
      </c>
      <c r="C12" s="28" t="s">
        <v>24</v>
      </c>
      <c r="D12" s="32">
        <v>4</v>
      </c>
      <c r="E12" s="30" t="s">
        <v>52</v>
      </c>
    </row>
    <row r="13" spans="1:5" ht="13.5" thickBot="1" x14ac:dyDescent="0.25">
      <c r="A13" s="63"/>
      <c r="B13" s="27" t="s">
        <v>67</v>
      </c>
      <c r="C13" s="28" t="s">
        <v>24</v>
      </c>
      <c r="D13" s="34" t="s">
        <v>16</v>
      </c>
      <c r="E13" s="30" t="s">
        <v>52</v>
      </c>
    </row>
    <row r="14" spans="1:5" ht="13.5" thickBot="1" x14ac:dyDescent="0.25">
      <c r="A14" s="64"/>
      <c r="B14" s="33" t="s">
        <v>17</v>
      </c>
      <c r="C14" s="33" t="s">
        <v>24</v>
      </c>
      <c r="D14" s="34" t="s">
        <v>69</v>
      </c>
      <c r="E14" s="30" t="s">
        <v>52</v>
      </c>
    </row>
    <row r="15" spans="1:5" ht="39" thickBot="1" x14ac:dyDescent="0.25">
      <c r="A15" s="62" t="s">
        <v>19</v>
      </c>
      <c r="B15" s="28" t="s">
        <v>18</v>
      </c>
      <c r="C15" s="28" t="s">
        <v>30</v>
      </c>
      <c r="D15" s="29" t="s">
        <v>72</v>
      </c>
      <c r="E15" s="30" t="s">
        <v>53</v>
      </c>
    </row>
    <row r="16" spans="1:5" ht="26.25" customHeight="1" thickBot="1" x14ac:dyDescent="0.25">
      <c r="A16" s="63"/>
      <c r="B16" s="28" t="s">
        <v>20</v>
      </c>
      <c r="C16" s="28" t="s">
        <v>30</v>
      </c>
      <c r="D16" s="27" t="s">
        <v>73</v>
      </c>
      <c r="E16" s="30" t="s">
        <v>53</v>
      </c>
    </row>
    <row r="17" spans="1:5" ht="39" thickBot="1" x14ac:dyDescent="0.25">
      <c r="A17" s="63"/>
      <c r="B17" s="28" t="s">
        <v>32</v>
      </c>
      <c r="C17" s="28" t="s">
        <v>30</v>
      </c>
      <c r="D17" s="28" t="s">
        <v>74</v>
      </c>
      <c r="E17" s="30" t="s">
        <v>53</v>
      </c>
    </row>
    <row r="18" spans="1:5" ht="39" thickBot="1" x14ac:dyDescent="0.25">
      <c r="A18" s="63"/>
      <c r="B18" s="28" t="s">
        <v>47</v>
      </c>
      <c r="C18" s="28" t="s">
        <v>24</v>
      </c>
      <c r="D18" s="28" t="s">
        <v>74</v>
      </c>
      <c r="E18" s="30" t="s">
        <v>53</v>
      </c>
    </row>
    <row r="19" spans="1:5" ht="26.25" thickBot="1" x14ac:dyDescent="0.25">
      <c r="A19" s="64"/>
      <c r="B19" s="27" t="s">
        <v>48</v>
      </c>
      <c r="C19" s="28" t="s">
        <v>30</v>
      </c>
      <c r="D19" s="31" t="s">
        <v>50</v>
      </c>
      <c r="E19" s="30" t="s">
        <v>49</v>
      </c>
    </row>
    <row r="20" spans="1:5" ht="26.25" customHeight="1" thickBot="1" x14ac:dyDescent="0.25">
      <c r="A20" s="62" t="s">
        <v>21</v>
      </c>
      <c r="B20" s="35" t="s">
        <v>13</v>
      </c>
      <c r="C20" s="28" t="s">
        <v>24</v>
      </c>
      <c r="D20" s="29">
        <v>2</v>
      </c>
      <c r="E20" s="30" t="s">
        <v>52</v>
      </c>
    </row>
    <row r="21" spans="1:5" ht="13.5" thickBot="1" x14ac:dyDescent="0.25">
      <c r="A21" s="63"/>
      <c r="B21" s="27" t="s">
        <v>14</v>
      </c>
      <c r="C21" s="28" t="s">
        <v>24</v>
      </c>
      <c r="D21" s="28">
        <v>3.5</v>
      </c>
      <c r="E21" s="30" t="s">
        <v>52</v>
      </c>
    </row>
    <row r="22" spans="1:5" ht="13.5" thickBot="1" x14ac:dyDescent="0.25">
      <c r="A22" s="63"/>
      <c r="B22" s="27" t="s">
        <v>15</v>
      </c>
      <c r="C22" s="28" t="s">
        <v>24</v>
      </c>
      <c r="D22" s="28">
        <v>4.7</v>
      </c>
      <c r="E22" s="30" t="s">
        <v>52</v>
      </c>
    </row>
    <row r="23" spans="1:5" ht="13.5" thickBot="1" x14ac:dyDescent="0.25">
      <c r="A23" s="63"/>
      <c r="B23" s="27" t="s">
        <v>67</v>
      </c>
      <c r="C23" s="28" t="s">
        <v>24</v>
      </c>
      <c r="D23" s="28" t="s">
        <v>16</v>
      </c>
      <c r="E23" s="30" t="s">
        <v>52</v>
      </c>
    </row>
    <row r="24" spans="1:5" ht="13.5" thickBot="1" x14ac:dyDescent="0.25">
      <c r="A24" s="64"/>
      <c r="B24" s="27" t="s">
        <v>17</v>
      </c>
      <c r="C24" s="28" t="s">
        <v>24</v>
      </c>
      <c r="D24" s="28" t="s">
        <v>75</v>
      </c>
      <c r="E24" s="30" t="s">
        <v>52</v>
      </c>
    </row>
    <row r="25" spans="1:5" ht="39" thickBot="1" x14ac:dyDescent="0.25">
      <c r="A25" s="65" t="s">
        <v>56</v>
      </c>
      <c r="B25" s="28" t="s">
        <v>22</v>
      </c>
      <c r="C25" s="28" t="s">
        <v>24</v>
      </c>
      <c r="D25" s="28" t="s">
        <v>50</v>
      </c>
      <c r="E25" s="30" t="s">
        <v>53</v>
      </c>
    </row>
    <row r="26" spans="1:5" ht="39" thickBot="1" x14ac:dyDescent="0.25">
      <c r="A26" s="66"/>
      <c r="B26" s="28" t="s">
        <v>23</v>
      </c>
      <c r="C26" s="28" t="s">
        <v>30</v>
      </c>
      <c r="D26" s="28" t="s">
        <v>78</v>
      </c>
      <c r="E26" s="30" t="s">
        <v>54</v>
      </c>
    </row>
  </sheetData>
  <sheetProtection algorithmName="SHA-512" hashValue="sz7ZJz4Z11933lQYtruUymMKTc71DsnO/zF1inRTJyVhtOCZgL4YbGHdwtjAGcLo/LltiiOVrCemsIQHHIynQg==" saltValue="ZCeVbdbT2Ty12HHKb0qQ9A==" spinCount="100000" sheet="1" objects="1" scenarios="1"/>
  <mergeCells count="5">
    <mergeCell ref="A6:A9"/>
    <mergeCell ref="A10:A14"/>
    <mergeCell ref="A20:A24"/>
    <mergeCell ref="A15:A19"/>
    <mergeCell ref="A25:A26"/>
  </mergeCells>
  <pageMargins left="0.70866141732283472" right="0.70866141732283472" top="0.74803149606299213" bottom="0.74803149606299213" header="0.31496062992125984" footer="0.31496062992125984"/>
  <pageSetup scal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19"/>
  <sheetViews>
    <sheetView showGridLines="0" topLeftCell="A4" workbookViewId="0">
      <selection activeCell="F16" sqref="F16"/>
    </sheetView>
  </sheetViews>
  <sheetFormatPr baseColWidth="10" defaultRowHeight="12.75" x14ac:dyDescent="0.2"/>
  <cols>
    <col min="1" max="1" width="31.28515625" style="7" customWidth="1"/>
    <col min="2" max="2" width="12" style="7" customWidth="1"/>
    <col min="3" max="3" width="14" style="7" customWidth="1"/>
    <col min="4" max="4" width="13.28515625" style="7" customWidth="1"/>
    <col min="5" max="5" width="17.85546875" style="7" customWidth="1"/>
    <col min="6" max="6" width="16.5703125" style="7" customWidth="1"/>
    <col min="7" max="7" width="17.140625" style="7" customWidth="1"/>
    <col min="8" max="8" width="16" style="7" customWidth="1"/>
    <col min="9" max="257" width="11.42578125" style="7"/>
    <col min="258" max="258" width="36.5703125" style="7" customWidth="1"/>
    <col min="259" max="259" width="17.140625" style="7" customWidth="1"/>
    <col min="260" max="260" width="19" style="7" customWidth="1"/>
    <col min="261" max="261" width="22.85546875" style="7" customWidth="1"/>
    <col min="262" max="262" width="17.5703125" style="7" customWidth="1"/>
    <col min="263" max="513" width="11.42578125" style="7"/>
    <col min="514" max="514" width="36.5703125" style="7" customWidth="1"/>
    <col min="515" max="515" width="17.140625" style="7" customWidth="1"/>
    <col min="516" max="516" width="19" style="7" customWidth="1"/>
    <col min="517" max="517" width="22.85546875" style="7" customWidth="1"/>
    <col min="518" max="518" width="17.5703125" style="7" customWidth="1"/>
    <col min="519" max="769" width="11.42578125" style="7"/>
    <col min="770" max="770" width="36.5703125" style="7" customWidth="1"/>
    <col min="771" max="771" width="17.140625" style="7" customWidth="1"/>
    <col min="772" max="772" width="19" style="7" customWidth="1"/>
    <col min="773" max="773" width="22.85546875" style="7" customWidth="1"/>
    <col min="774" max="774" width="17.5703125" style="7" customWidth="1"/>
    <col min="775" max="1025" width="11.42578125" style="7"/>
    <col min="1026" max="1026" width="36.5703125" style="7" customWidth="1"/>
    <col min="1027" max="1027" width="17.140625" style="7" customWidth="1"/>
    <col min="1028" max="1028" width="19" style="7" customWidth="1"/>
    <col min="1029" max="1029" width="22.85546875" style="7" customWidth="1"/>
    <col min="1030" max="1030" width="17.5703125" style="7" customWidth="1"/>
    <col min="1031" max="1281" width="11.42578125" style="7"/>
    <col min="1282" max="1282" width="36.5703125" style="7" customWidth="1"/>
    <col min="1283" max="1283" width="17.140625" style="7" customWidth="1"/>
    <col min="1284" max="1284" width="19" style="7" customWidth="1"/>
    <col min="1285" max="1285" width="22.85546875" style="7" customWidth="1"/>
    <col min="1286" max="1286" width="17.5703125" style="7" customWidth="1"/>
    <col min="1287" max="1537" width="11.42578125" style="7"/>
    <col min="1538" max="1538" width="36.5703125" style="7" customWidth="1"/>
    <col min="1539" max="1539" width="17.140625" style="7" customWidth="1"/>
    <col min="1540" max="1540" width="19" style="7" customWidth="1"/>
    <col min="1541" max="1541" width="22.85546875" style="7" customWidth="1"/>
    <col min="1542" max="1542" width="17.5703125" style="7" customWidth="1"/>
    <col min="1543" max="1793" width="11.42578125" style="7"/>
    <col min="1794" max="1794" width="36.5703125" style="7" customWidth="1"/>
    <col min="1795" max="1795" width="17.140625" style="7" customWidth="1"/>
    <col min="1796" max="1796" width="19" style="7" customWidth="1"/>
    <col min="1797" max="1797" width="22.85546875" style="7" customWidth="1"/>
    <col min="1798" max="1798" width="17.5703125" style="7" customWidth="1"/>
    <col min="1799" max="2049" width="11.42578125" style="7"/>
    <col min="2050" max="2050" width="36.5703125" style="7" customWidth="1"/>
    <col min="2051" max="2051" width="17.140625" style="7" customWidth="1"/>
    <col min="2052" max="2052" width="19" style="7" customWidth="1"/>
    <col min="2053" max="2053" width="22.85546875" style="7" customWidth="1"/>
    <col min="2054" max="2054" width="17.5703125" style="7" customWidth="1"/>
    <col min="2055" max="2305" width="11.42578125" style="7"/>
    <col min="2306" max="2306" width="36.5703125" style="7" customWidth="1"/>
    <col min="2307" max="2307" width="17.140625" style="7" customWidth="1"/>
    <col min="2308" max="2308" width="19" style="7" customWidth="1"/>
    <col min="2309" max="2309" width="22.85546875" style="7" customWidth="1"/>
    <col min="2310" max="2310" width="17.5703125" style="7" customWidth="1"/>
    <col min="2311" max="2561" width="11.42578125" style="7"/>
    <col min="2562" max="2562" width="36.5703125" style="7" customWidth="1"/>
    <col min="2563" max="2563" width="17.140625" style="7" customWidth="1"/>
    <col min="2564" max="2564" width="19" style="7" customWidth="1"/>
    <col min="2565" max="2565" width="22.85546875" style="7" customWidth="1"/>
    <col min="2566" max="2566" width="17.5703125" style="7" customWidth="1"/>
    <col min="2567" max="2817" width="11.42578125" style="7"/>
    <col min="2818" max="2818" width="36.5703125" style="7" customWidth="1"/>
    <col min="2819" max="2819" width="17.140625" style="7" customWidth="1"/>
    <col min="2820" max="2820" width="19" style="7" customWidth="1"/>
    <col min="2821" max="2821" width="22.85546875" style="7" customWidth="1"/>
    <col min="2822" max="2822" width="17.5703125" style="7" customWidth="1"/>
    <col min="2823" max="3073" width="11.42578125" style="7"/>
    <col min="3074" max="3074" width="36.5703125" style="7" customWidth="1"/>
    <col min="3075" max="3075" width="17.140625" style="7" customWidth="1"/>
    <col min="3076" max="3076" width="19" style="7" customWidth="1"/>
    <col min="3077" max="3077" width="22.85546875" style="7" customWidth="1"/>
    <col min="3078" max="3078" width="17.5703125" style="7" customWidth="1"/>
    <col min="3079" max="3329" width="11.42578125" style="7"/>
    <col min="3330" max="3330" width="36.5703125" style="7" customWidth="1"/>
    <col min="3331" max="3331" width="17.140625" style="7" customWidth="1"/>
    <col min="3332" max="3332" width="19" style="7" customWidth="1"/>
    <col min="3333" max="3333" width="22.85546875" style="7" customWidth="1"/>
    <col min="3334" max="3334" width="17.5703125" style="7" customWidth="1"/>
    <col min="3335" max="3585" width="11.42578125" style="7"/>
    <col min="3586" max="3586" width="36.5703125" style="7" customWidth="1"/>
    <col min="3587" max="3587" width="17.140625" style="7" customWidth="1"/>
    <col min="3588" max="3588" width="19" style="7" customWidth="1"/>
    <col min="3589" max="3589" width="22.85546875" style="7" customWidth="1"/>
    <col min="3590" max="3590" width="17.5703125" style="7" customWidth="1"/>
    <col min="3591" max="3841" width="11.42578125" style="7"/>
    <col min="3842" max="3842" width="36.5703125" style="7" customWidth="1"/>
    <col min="3843" max="3843" width="17.140625" style="7" customWidth="1"/>
    <col min="3844" max="3844" width="19" style="7" customWidth="1"/>
    <col min="3845" max="3845" width="22.85546875" style="7" customWidth="1"/>
    <col min="3846" max="3846" width="17.5703125" style="7" customWidth="1"/>
    <col min="3847" max="4097" width="11.42578125" style="7"/>
    <col min="4098" max="4098" width="36.5703125" style="7" customWidth="1"/>
    <col min="4099" max="4099" width="17.140625" style="7" customWidth="1"/>
    <col min="4100" max="4100" width="19" style="7" customWidth="1"/>
    <col min="4101" max="4101" width="22.85546875" style="7" customWidth="1"/>
    <col min="4102" max="4102" width="17.5703125" style="7" customWidth="1"/>
    <col min="4103" max="4353" width="11.42578125" style="7"/>
    <col min="4354" max="4354" width="36.5703125" style="7" customWidth="1"/>
    <col min="4355" max="4355" width="17.140625" style="7" customWidth="1"/>
    <col min="4356" max="4356" width="19" style="7" customWidth="1"/>
    <col min="4357" max="4357" width="22.85546875" style="7" customWidth="1"/>
    <col min="4358" max="4358" width="17.5703125" style="7" customWidth="1"/>
    <col min="4359" max="4609" width="11.42578125" style="7"/>
    <col min="4610" max="4610" width="36.5703125" style="7" customWidth="1"/>
    <col min="4611" max="4611" width="17.140625" style="7" customWidth="1"/>
    <col min="4612" max="4612" width="19" style="7" customWidth="1"/>
    <col min="4613" max="4613" width="22.85546875" style="7" customWidth="1"/>
    <col min="4614" max="4614" width="17.5703125" style="7" customWidth="1"/>
    <col min="4615" max="4865" width="11.42578125" style="7"/>
    <col min="4866" max="4866" width="36.5703125" style="7" customWidth="1"/>
    <col min="4867" max="4867" width="17.140625" style="7" customWidth="1"/>
    <col min="4868" max="4868" width="19" style="7" customWidth="1"/>
    <col min="4869" max="4869" width="22.85546875" style="7" customWidth="1"/>
    <col min="4870" max="4870" width="17.5703125" style="7" customWidth="1"/>
    <col min="4871" max="5121" width="11.42578125" style="7"/>
    <col min="5122" max="5122" width="36.5703125" style="7" customWidth="1"/>
    <col min="5123" max="5123" width="17.140625" style="7" customWidth="1"/>
    <col min="5124" max="5124" width="19" style="7" customWidth="1"/>
    <col min="5125" max="5125" width="22.85546875" style="7" customWidth="1"/>
    <col min="5126" max="5126" width="17.5703125" style="7" customWidth="1"/>
    <col min="5127" max="5377" width="11.42578125" style="7"/>
    <col min="5378" max="5378" width="36.5703125" style="7" customWidth="1"/>
    <col min="5379" max="5379" width="17.140625" style="7" customWidth="1"/>
    <col min="5380" max="5380" width="19" style="7" customWidth="1"/>
    <col min="5381" max="5381" width="22.85546875" style="7" customWidth="1"/>
    <col min="5382" max="5382" width="17.5703125" style="7" customWidth="1"/>
    <col min="5383" max="5633" width="11.42578125" style="7"/>
    <col min="5634" max="5634" width="36.5703125" style="7" customWidth="1"/>
    <col min="5635" max="5635" width="17.140625" style="7" customWidth="1"/>
    <col min="5636" max="5636" width="19" style="7" customWidth="1"/>
    <col min="5637" max="5637" width="22.85546875" style="7" customWidth="1"/>
    <col min="5638" max="5638" width="17.5703125" style="7" customWidth="1"/>
    <col min="5639" max="5889" width="11.42578125" style="7"/>
    <col min="5890" max="5890" width="36.5703125" style="7" customWidth="1"/>
    <col min="5891" max="5891" width="17.140625" style="7" customWidth="1"/>
    <col min="5892" max="5892" width="19" style="7" customWidth="1"/>
    <col min="5893" max="5893" width="22.85546875" style="7" customWidth="1"/>
    <col min="5894" max="5894" width="17.5703125" style="7" customWidth="1"/>
    <col min="5895" max="6145" width="11.42578125" style="7"/>
    <col min="6146" max="6146" width="36.5703125" style="7" customWidth="1"/>
    <col min="6147" max="6147" width="17.140625" style="7" customWidth="1"/>
    <col min="6148" max="6148" width="19" style="7" customWidth="1"/>
    <col min="6149" max="6149" width="22.85546875" style="7" customWidth="1"/>
    <col min="6150" max="6150" width="17.5703125" style="7" customWidth="1"/>
    <col min="6151" max="6401" width="11.42578125" style="7"/>
    <col min="6402" max="6402" width="36.5703125" style="7" customWidth="1"/>
    <col min="6403" max="6403" width="17.140625" style="7" customWidth="1"/>
    <col min="6404" max="6404" width="19" style="7" customWidth="1"/>
    <col min="6405" max="6405" width="22.85546875" style="7" customWidth="1"/>
    <col min="6406" max="6406" width="17.5703125" style="7" customWidth="1"/>
    <col min="6407" max="6657" width="11.42578125" style="7"/>
    <col min="6658" max="6658" width="36.5703125" style="7" customWidth="1"/>
    <col min="6659" max="6659" width="17.140625" style="7" customWidth="1"/>
    <col min="6660" max="6660" width="19" style="7" customWidth="1"/>
    <col min="6661" max="6661" width="22.85546875" style="7" customWidth="1"/>
    <col min="6662" max="6662" width="17.5703125" style="7" customWidth="1"/>
    <col min="6663" max="6913" width="11.42578125" style="7"/>
    <col min="6914" max="6914" width="36.5703125" style="7" customWidth="1"/>
    <col min="6915" max="6915" width="17.140625" style="7" customWidth="1"/>
    <col min="6916" max="6916" width="19" style="7" customWidth="1"/>
    <col min="6917" max="6917" width="22.85546875" style="7" customWidth="1"/>
    <col min="6918" max="6918" width="17.5703125" style="7" customWidth="1"/>
    <col min="6919" max="7169" width="11.42578125" style="7"/>
    <col min="7170" max="7170" width="36.5703125" style="7" customWidth="1"/>
    <col min="7171" max="7171" width="17.140625" style="7" customWidth="1"/>
    <col min="7172" max="7172" width="19" style="7" customWidth="1"/>
    <col min="7173" max="7173" width="22.85546875" style="7" customWidth="1"/>
    <col min="7174" max="7174" width="17.5703125" style="7" customWidth="1"/>
    <col min="7175" max="7425" width="11.42578125" style="7"/>
    <col min="7426" max="7426" width="36.5703125" style="7" customWidth="1"/>
    <col min="7427" max="7427" width="17.140625" style="7" customWidth="1"/>
    <col min="7428" max="7428" width="19" style="7" customWidth="1"/>
    <col min="7429" max="7429" width="22.85546875" style="7" customWidth="1"/>
    <col min="7430" max="7430" width="17.5703125" style="7" customWidth="1"/>
    <col min="7431" max="7681" width="11.42578125" style="7"/>
    <col min="7682" max="7682" width="36.5703125" style="7" customWidth="1"/>
    <col min="7683" max="7683" width="17.140625" style="7" customWidth="1"/>
    <col min="7684" max="7684" width="19" style="7" customWidth="1"/>
    <col min="7685" max="7685" width="22.85546875" style="7" customWidth="1"/>
    <col min="7686" max="7686" width="17.5703125" style="7" customWidth="1"/>
    <col min="7687" max="7937" width="11.42578125" style="7"/>
    <col min="7938" max="7938" width="36.5703125" style="7" customWidth="1"/>
    <col min="7939" max="7939" width="17.140625" style="7" customWidth="1"/>
    <col min="7940" max="7940" width="19" style="7" customWidth="1"/>
    <col min="7941" max="7941" width="22.85546875" style="7" customWidth="1"/>
    <col min="7942" max="7942" width="17.5703125" style="7" customWidth="1"/>
    <col min="7943" max="8193" width="11.42578125" style="7"/>
    <col min="8194" max="8194" width="36.5703125" style="7" customWidth="1"/>
    <col min="8195" max="8195" width="17.140625" style="7" customWidth="1"/>
    <col min="8196" max="8196" width="19" style="7" customWidth="1"/>
    <col min="8197" max="8197" width="22.85546875" style="7" customWidth="1"/>
    <col min="8198" max="8198" width="17.5703125" style="7" customWidth="1"/>
    <col min="8199" max="8449" width="11.42578125" style="7"/>
    <col min="8450" max="8450" width="36.5703125" style="7" customWidth="1"/>
    <col min="8451" max="8451" width="17.140625" style="7" customWidth="1"/>
    <col min="8452" max="8452" width="19" style="7" customWidth="1"/>
    <col min="8453" max="8453" width="22.85546875" style="7" customWidth="1"/>
    <col min="8454" max="8454" width="17.5703125" style="7" customWidth="1"/>
    <col min="8455" max="8705" width="11.42578125" style="7"/>
    <col min="8706" max="8706" width="36.5703125" style="7" customWidth="1"/>
    <col min="8707" max="8707" width="17.140625" style="7" customWidth="1"/>
    <col min="8708" max="8708" width="19" style="7" customWidth="1"/>
    <col min="8709" max="8709" width="22.85546875" style="7" customWidth="1"/>
    <col min="8710" max="8710" width="17.5703125" style="7" customWidth="1"/>
    <col min="8711" max="8961" width="11.42578125" style="7"/>
    <col min="8962" max="8962" width="36.5703125" style="7" customWidth="1"/>
    <col min="8963" max="8963" width="17.140625" style="7" customWidth="1"/>
    <col min="8964" max="8964" width="19" style="7" customWidth="1"/>
    <col min="8965" max="8965" width="22.85546875" style="7" customWidth="1"/>
    <col min="8966" max="8966" width="17.5703125" style="7" customWidth="1"/>
    <col min="8967" max="9217" width="11.42578125" style="7"/>
    <col min="9218" max="9218" width="36.5703125" style="7" customWidth="1"/>
    <col min="9219" max="9219" width="17.140625" style="7" customWidth="1"/>
    <col min="9220" max="9220" width="19" style="7" customWidth="1"/>
    <col min="9221" max="9221" width="22.85546875" style="7" customWidth="1"/>
    <col min="9222" max="9222" width="17.5703125" style="7" customWidth="1"/>
    <col min="9223" max="9473" width="11.42578125" style="7"/>
    <col min="9474" max="9474" width="36.5703125" style="7" customWidth="1"/>
    <col min="9475" max="9475" width="17.140625" style="7" customWidth="1"/>
    <col min="9476" max="9476" width="19" style="7" customWidth="1"/>
    <col min="9477" max="9477" width="22.85546875" style="7" customWidth="1"/>
    <col min="9478" max="9478" width="17.5703125" style="7" customWidth="1"/>
    <col min="9479" max="9729" width="11.42578125" style="7"/>
    <col min="9730" max="9730" width="36.5703125" style="7" customWidth="1"/>
    <col min="9731" max="9731" width="17.140625" style="7" customWidth="1"/>
    <col min="9732" max="9732" width="19" style="7" customWidth="1"/>
    <col min="9733" max="9733" width="22.85546875" style="7" customWidth="1"/>
    <col min="9734" max="9734" width="17.5703125" style="7" customWidth="1"/>
    <col min="9735" max="9985" width="11.42578125" style="7"/>
    <col min="9986" max="9986" width="36.5703125" style="7" customWidth="1"/>
    <col min="9987" max="9987" width="17.140625" style="7" customWidth="1"/>
    <col min="9988" max="9988" width="19" style="7" customWidth="1"/>
    <col min="9989" max="9989" width="22.85546875" style="7" customWidth="1"/>
    <col min="9990" max="9990" width="17.5703125" style="7" customWidth="1"/>
    <col min="9991" max="10241" width="11.42578125" style="7"/>
    <col min="10242" max="10242" width="36.5703125" style="7" customWidth="1"/>
    <col min="10243" max="10243" width="17.140625" style="7" customWidth="1"/>
    <col min="10244" max="10244" width="19" style="7" customWidth="1"/>
    <col min="10245" max="10245" width="22.85546875" style="7" customWidth="1"/>
    <col min="10246" max="10246" width="17.5703125" style="7" customWidth="1"/>
    <col min="10247" max="10497" width="11.42578125" style="7"/>
    <col min="10498" max="10498" width="36.5703125" style="7" customWidth="1"/>
    <col min="10499" max="10499" width="17.140625" style="7" customWidth="1"/>
    <col min="10500" max="10500" width="19" style="7" customWidth="1"/>
    <col min="10501" max="10501" width="22.85546875" style="7" customWidth="1"/>
    <col min="10502" max="10502" width="17.5703125" style="7" customWidth="1"/>
    <col min="10503" max="10753" width="11.42578125" style="7"/>
    <col min="10754" max="10754" width="36.5703125" style="7" customWidth="1"/>
    <col min="10755" max="10755" width="17.140625" style="7" customWidth="1"/>
    <col min="10756" max="10756" width="19" style="7" customWidth="1"/>
    <col min="10757" max="10757" width="22.85546875" style="7" customWidth="1"/>
    <col min="10758" max="10758" width="17.5703125" style="7" customWidth="1"/>
    <col min="10759" max="11009" width="11.42578125" style="7"/>
    <col min="11010" max="11010" width="36.5703125" style="7" customWidth="1"/>
    <col min="11011" max="11011" width="17.140625" style="7" customWidth="1"/>
    <col min="11012" max="11012" width="19" style="7" customWidth="1"/>
    <col min="11013" max="11013" width="22.85546875" style="7" customWidth="1"/>
    <col min="11014" max="11014" width="17.5703125" style="7" customWidth="1"/>
    <col min="11015" max="11265" width="11.42578125" style="7"/>
    <col min="11266" max="11266" width="36.5703125" style="7" customWidth="1"/>
    <col min="11267" max="11267" width="17.140625" style="7" customWidth="1"/>
    <col min="11268" max="11268" width="19" style="7" customWidth="1"/>
    <col min="11269" max="11269" width="22.85546875" style="7" customWidth="1"/>
    <col min="11270" max="11270" width="17.5703125" style="7" customWidth="1"/>
    <col min="11271" max="11521" width="11.42578125" style="7"/>
    <col min="11522" max="11522" width="36.5703125" style="7" customWidth="1"/>
    <col min="11523" max="11523" width="17.140625" style="7" customWidth="1"/>
    <col min="11524" max="11524" width="19" style="7" customWidth="1"/>
    <col min="11525" max="11525" width="22.85546875" style="7" customWidth="1"/>
    <col min="11526" max="11526" width="17.5703125" style="7" customWidth="1"/>
    <col min="11527" max="11777" width="11.42578125" style="7"/>
    <col min="11778" max="11778" width="36.5703125" style="7" customWidth="1"/>
    <col min="11779" max="11779" width="17.140625" style="7" customWidth="1"/>
    <col min="11780" max="11780" width="19" style="7" customWidth="1"/>
    <col min="11781" max="11781" width="22.85546875" style="7" customWidth="1"/>
    <col min="11782" max="11782" width="17.5703125" style="7" customWidth="1"/>
    <col min="11783" max="12033" width="11.42578125" style="7"/>
    <col min="12034" max="12034" width="36.5703125" style="7" customWidth="1"/>
    <col min="12035" max="12035" width="17.140625" style="7" customWidth="1"/>
    <col min="12036" max="12036" width="19" style="7" customWidth="1"/>
    <col min="12037" max="12037" width="22.85546875" style="7" customWidth="1"/>
    <col min="12038" max="12038" width="17.5703125" style="7" customWidth="1"/>
    <col min="12039" max="12289" width="11.42578125" style="7"/>
    <col min="12290" max="12290" width="36.5703125" style="7" customWidth="1"/>
    <col min="12291" max="12291" width="17.140625" style="7" customWidth="1"/>
    <col min="12292" max="12292" width="19" style="7" customWidth="1"/>
    <col min="12293" max="12293" width="22.85546875" style="7" customWidth="1"/>
    <col min="12294" max="12294" width="17.5703125" style="7" customWidth="1"/>
    <col min="12295" max="12545" width="11.42578125" style="7"/>
    <col min="12546" max="12546" width="36.5703125" style="7" customWidth="1"/>
    <col min="12547" max="12547" width="17.140625" style="7" customWidth="1"/>
    <col min="12548" max="12548" width="19" style="7" customWidth="1"/>
    <col min="12549" max="12549" width="22.85546875" style="7" customWidth="1"/>
    <col min="12550" max="12550" width="17.5703125" style="7" customWidth="1"/>
    <col min="12551" max="12801" width="11.42578125" style="7"/>
    <col min="12802" max="12802" width="36.5703125" style="7" customWidth="1"/>
    <col min="12803" max="12803" width="17.140625" style="7" customWidth="1"/>
    <col min="12804" max="12804" width="19" style="7" customWidth="1"/>
    <col min="12805" max="12805" width="22.85546875" style="7" customWidth="1"/>
    <col min="12806" max="12806" width="17.5703125" style="7" customWidth="1"/>
    <col min="12807" max="13057" width="11.42578125" style="7"/>
    <col min="13058" max="13058" width="36.5703125" style="7" customWidth="1"/>
    <col min="13059" max="13059" width="17.140625" style="7" customWidth="1"/>
    <col min="13060" max="13060" width="19" style="7" customWidth="1"/>
    <col min="13061" max="13061" width="22.85546875" style="7" customWidth="1"/>
    <col min="13062" max="13062" width="17.5703125" style="7" customWidth="1"/>
    <col min="13063" max="13313" width="11.42578125" style="7"/>
    <col min="13314" max="13314" width="36.5703125" style="7" customWidth="1"/>
    <col min="13315" max="13315" width="17.140625" style="7" customWidth="1"/>
    <col min="13316" max="13316" width="19" style="7" customWidth="1"/>
    <col min="13317" max="13317" width="22.85546875" style="7" customWidth="1"/>
    <col min="13318" max="13318" width="17.5703125" style="7" customWidth="1"/>
    <col min="13319" max="13569" width="11.42578125" style="7"/>
    <col min="13570" max="13570" width="36.5703125" style="7" customWidth="1"/>
    <col min="13571" max="13571" width="17.140625" style="7" customWidth="1"/>
    <col min="13572" max="13572" width="19" style="7" customWidth="1"/>
    <col min="13573" max="13573" width="22.85546875" style="7" customWidth="1"/>
    <col min="13574" max="13574" width="17.5703125" style="7" customWidth="1"/>
    <col min="13575" max="13825" width="11.42578125" style="7"/>
    <col min="13826" max="13826" width="36.5703125" style="7" customWidth="1"/>
    <col min="13827" max="13827" width="17.140625" style="7" customWidth="1"/>
    <col min="13828" max="13828" width="19" style="7" customWidth="1"/>
    <col min="13829" max="13829" width="22.85546875" style="7" customWidth="1"/>
    <col min="13830" max="13830" width="17.5703125" style="7" customWidth="1"/>
    <col min="13831" max="14081" width="11.42578125" style="7"/>
    <col min="14082" max="14082" width="36.5703125" style="7" customWidth="1"/>
    <col min="14083" max="14083" width="17.140625" style="7" customWidth="1"/>
    <col min="14084" max="14084" width="19" style="7" customWidth="1"/>
    <col min="14085" max="14085" width="22.85546875" style="7" customWidth="1"/>
    <col min="14086" max="14086" width="17.5703125" style="7" customWidth="1"/>
    <col min="14087" max="14337" width="11.42578125" style="7"/>
    <col min="14338" max="14338" width="36.5703125" style="7" customWidth="1"/>
    <col min="14339" max="14339" width="17.140625" style="7" customWidth="1"/>
    <col min="14340" max="14340" width="19" style="7" customWidth="1"/>
    <col min="14341" max="14341" width="22.85546875" style="7" customWidth="1"/>
    <col min="14342" max="14342" width="17.5703125" style="7" customWidth="1"/>
    <col min="14343" max="14593" width="11.42578125" style="7"/>
    <col min="14594" max="14594" width="36.5703125" style="7" customWidth="1"/>
    <col min="14595" max="14595" width="17.140625" style="7" customWidth="1"/>
    <col min="14596" max="14596" width="19" style="7" customWidth="1"/>
    <col min="14597" max="14597" width="22.85546875" style="7" customWidth="1"/>
    <col min="14598" max="14598" width="17.5703125" style="7" customWidth="1"/>
    <col min="14599" max="14849" width="11.42578125" style="7"/>
    <col min="14850" max="14850" width="36.5703125" style="7" customWidth="1"/>
    <col min="14851" max="14851" width="17.140625" style="7" customWidth="1"/>
    <col min="14852" max="14852" width="19" style="7" customWidth="1"/>
    <col min="14853" max="14853" width="22.85546875" style="7" customWidth="1"/>
    <col min="14854" max="14854" width="17.5703125" style="7" customWidth="1"/>
    <col min="14855" max="15105" width="11.42578125" style="7"/>
    <col min="15106" max="15106" width="36.5703125" style="7" customWidth="1"/>
    <col min="15107" max="15107" width="17.140625" style="7" customWidth="1"/>
    <col min="15108" max="15108" width="19" style="7" customWidth="1"/>
    <col min="15109" max="15109" width="22.85546875" style="7" customWidth="1"/>
    <col min="15110" max="15110" width="17.5703125" style="7" customWidth="1"/>
    <col min="15111" max="15361" width="11.42578125" style="7"/>
    <col min="15362" max="15362" width="36.5703125" style="7" customWidth="1"/>
    <col min="15363" max="15363" width="17.140625" style="7" customWidth="1"/>
    <col min="15364" max="15364" width="19" style="7" customWidth="1"/>
    <col min="15365" max="15365" width="22.85546875" style="7" customWidth="1"/>
    <col min="15366" max="15366" width="17.5703125" style="7" customWidth="1"/>
    <col min="15367" max="15617" width="11.42578125" style="7"/>
    <col min="15618" max="15618" width="36.5703125" style="7" customWidth="1"/>
    <col min="15619" max="15619" width="17.140625" style="7" customWidth="1"/>
    <col min="15620" max="15620" width="19" style="7" customWidth="1"/>
    <col min="15621" max="15621" width="22.85546875" style="7" customWidth="1"/>
    <col min="15622" max="15622" width="17.5703125" style="7" customWidth="1"/>
    <col min="15623" max="15873" width="11.42578125" style="7"/>
    <col min="15874" max="15874" width="36.5703125" style="7" customWidth="1"/>
    <col min="15875" max="15875" width="17.140625" style="7" customWidth="1"/>
    <col min="15876" max="15876" width="19" style="7" customWidth="1"/>
    <col min="15877" max="15877" width="22.85546875" style="7" customWidth="1"/>
    <col min="15878" max="15878" width="17.5703125" style="7" customWidth="1"/>
    <col min="15879" max="16129" width="11.42578125" style="7"/>
    <col min="16130" max="16130" width="36.5703125" style="7" customWidth="1"/>
    <col min="16131" max="16131" width="17.140625" style="7" customWidth="1"/>
    <col min="16132" max="16132" width="19" style="7" customWidth="1"/>
    <col min="16133" max="16133" width="22.85546875" style="7" customWidth="1"/>
    <col min="16134" max="16134" width="17.5703125" style="7" customWidth="1"/>
    <col min="16135" max="16384" width="11.42578125" style="7"/>
  </cols>
  <sheetData>
    <row r="1" spans="1:8" x14ac:dyDescent="0.2">
      <c r="A1" s="6"/>
      <c r="B1" s="6"/>
      <c r="C1" s="6"/>
      <c r="D1" s="6"/>
      <c r="E1" s="6"/>
      <c r="F1" s="6"/>
    </row>
    <row r="2" spans="1:8" ht="18" x14ac:dyDescent="0.25">
      <c r="A2" s="6"/>
      <c r="B2" s="8" t="s">
        <v>38</v>
      </c>
      <c r="C2" s="6"/>
      <c r="D2" s="6"/>
      <c r="E2" s="6"/>
      <c r="F2" s="6"/>
    </row>
    <row r="3" spans="1:8" x14ac:dyDescent="0.2">
      <c r="A3" s="6"/>
      <c r="B3" s="6"/>
      <c r="C3" s="6"/>
      <c r="D3" s="6"/>
      <c r="E3" s="6"/>
      <c r="F3" s="6"/>
    </row>
    <row r="4" spans="1:8" ht="45" x14ac:dyDescent="0.2">
      <c r="A4" s="19" t="s">
        <v>0</v>
      </c>
      <c r="B4" s="67" t="s">
        <v>1</v>
      </c>
      <c r="C4" s="68"/>
      <c r="D4" s="19" t="s">
        <v>2</v>
      </c>
      <c r="E4" s="20" t="s">
        <v>42</v>
      </c>
      <c r="F4" s="21" t="s">
        <v>3</v>
      </c>
      <c r="G4" s="21" t="s">
        <v>43</v>
      </c>
      <c r="H4" s="21" t="s">
        <v>44</v>
      </c>
    </row>
    <row r="5" spans="1:8" ht="14.25" x14ac:dyDescent="0.2">
      <c r="A5" s="12" t="s">
        <v>68</v>
      </c>
      <c r="B5" s="13">
        <v>6.2</v>
      </c>
      <c r="C5" s="13">
        <v>16.5</v>
      </c>
      <c r="D5" s="13">
        <v>28</v>
      </c>
      <c r="E5" s="14">
        <f>+(C5-B5)/D5</f>
        <v>0.36785714285714288</v>
      </c>
      <c r="F5" s="15">
        <v>15</v>
      </c>
      <c r="G5" s="14">
        <f>+F5/D5</f>
        <v>0.5357142857142857</v>
      </c>
      <c r="H5" s="16">
        <f>+F5/(C5-B5)</f>
        <v>1.4563106796116503</v>
      </c>
    </row>
    <row r="6" spans="1:8" ht="14.25" x14ac:dyDescent="0.2">
      <c r="A6" s="12" t="s">
        <v>41</v>
      </c>
      <c r="B6" s="13">
        <f>+C5</f>
        <v>16.5</v>
      </c>
      <c r="C6" s="13">
        <v>25.5</v>
      </c>
      <c r="D6" s="13">
        <v>14</v>
      </c>
      <c r="E6" s="14">
        <f>+(C6-B6)/D6</f>
        <v>0.6428571428571429</v>
      </c>
      <c r="F6" s="15">
        <v>17</v>
      </c>
      <c r="G6" s="14">
        <f>+F6/D6</f>
        <v>1.2142857142857142</v>
      </c>
      <c r="H6" s="16">
        <f>+F6/(C6-B6)</f>
        <v>1.8888888888888888</v>
      </c>
    </row>
    <row r="7" spans="1:8" ht="15" x14ac:dyDescent="0.2">
      <c r="A7" s="20" t="s">
        <v>4</v>
      </c>
      <c r="B7" s="20">
        <f>+B5</f>
        <v>6.2</v>
      </c>
      <c r="C7" s="20">
        <f>+C6</f>
        <v>25.5</v>
      </c>
      <c r="D7" s="20">
        <f>SUM(D5:D6)</f>
        <v>42</v>
      </c>
      <c r="E7" s="22">
        <f>+(C7-B7)/D7</f>
        <v>0.45952380952380956</v>
      </c>
      <c r="F7" s="23">
        <f>SUM(F5:F6)</f>
        <v>32</v>
      </c>
      <c r="G7" s="22">
        <f>+F7/D7</f>
        <v>0.76190476190476186</v>
      </c>
      <c r="H7" s="24">
        <f>+F7/(C7-B7)</f>
        <v>1.6580310880829014</v>
      </c>
    </row>
    <row r="8" spans="1:8" s="17" customFormat="1" x14ac:dyDescent="0.2"/>
    <row r="9" spans="1:8" s="17" customFormat="1" x14ac:dyDescent="0.2"/>
    <row r="11" spans="1:8" ht="15" x14ac:dyDescent="0.25">
      <c r="A11" s="9" t="s">
        <v>57</v>
      </c>
      <c r="C11" s="7">
        <v>21</v>
      </c>
    </row>
    <row r="12" spans="1:8" ht="15" x14ac:dyDescent="0.25">
      <c r="A12" s="9" t="s">
        <v>58</v>
      </c>
      <c r="C12" s="7">
        <v>70</v>
      </c>
    </row>
    <row r="13" spans="1:8" ht="15" x14ac:dyDescent="0.25">
      <c r="A13" s="9" t="s">
        <v>59</v>
      </c>
      <c r="C13" s="7">
        <f>+B5</f>
        <v>6.2</v>
      </c>
    </row>
    <row r="14" spans="1:8" ht="15" x14ac:dyDescent="0.25">
      <c r="A14" s="9" t="s">
        <v>60</v>
      </c>
      <c r="C14" s="57">
        <f>+C7</f>
        <v>25.5</v>
      </c>
    </row>
    <row r="15" spans="1:8" ht="15" x14ac:dyDescent="0.25">
      <c r="A15" s="9" t="s">
        <v>61</v>
      </c>
      <c r="C15" s="10">
        <f>+E7</f>
        <v>0.45952380952380956</v>
      </c>
    </row>
    <row r="16" spans="1:8" ht="15" x14ac:dyDescent="0.25">
      <c r="A16" s="9" t="s">
        <v>62</v>
      </c>
      <c r="C16" s="10">
        <f>+G7</f>
        <v>0.76190476190476186</v>
      </c>
    </row>
    <row r="17" spans="1:3" ht="15" x14ac:dyDescent="0.25">
      <c r="A17" s="9" t="s">
        <v>39</v>
      </c>
      <c r="C17" s="11">
        <f>+H7</f>
        <v>1.6580310880829014</v>
      </c>
    </row>
    <row r="19" spans="1:3" x14ac:dyDescent="0.2">
      <c r="A19" s="18" t="s">
        <v>55</v>
      </c>
    </row>
  </sheetData>
  <sheetProtection algorithmName="SHA-512" hashValue="WKn+ynCkzX3hwQrRF7rkU0SrM/4s9BrKeC+jrpUJDsiWm/p/mCsCLw1y1bC63W4afzqdJBoXXj56to5YtjcIoQ==" saltValue="JSzRCfvBQhgKDzeBQMDcyg==" spinCount="100000" sheet="1" objects="1" scenarios="1"/>
  <mergeCells count="1">
    <mergeCell ref="B4:C4"/>
  </mergeCells>
  <pageMargins left="0.75" right="0.75" top="1" bottom="1" header="0" footer="0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2:I21"/>
  <sheetViews>
    <sheetView showGridLines="0" topLeftCell="B1" zoomScale="112" workbookViewId="0">
      <selection activeCell="E22" sqref="E22"/>
    </sheetView>
  </sheetViews>
  <sheetFormatPr baseColWidth="10" defaultRowHeight="15" x14ac:dyDescent="0.25"/>
  <cols>
    <col min="2" max="2" width="38" bestFit="1" customWidth="1"/>
    <col min="3" max="3" width="17" bestFit="1" customWidth="1"/>
    <col min="4" max="4" width="8.28515625" bestFit="1" customWidth="1"/>
    <col min="5" max="5" width="21.7109375" customWidth="1"/>
    <col min="6" max="6" width="23.42578125" bestFit="1" customWidth="1"/>
    <col min="7" max="7" width="17" bestFit="1" customWidth="1"/>
    <col min="8" max="8" width="16.7109375" customWidth="1"/>
  </cols>
  <sheetData>
    <row r="2" spans="2:9" ht="45" x14ac:dyDescent="0.25">
      <c r="B2" s="56" t="s">
        <v>0</v>
      </c>
      <c r="C2" s="69" t="s">
        <v>1</v>
      </c>
      <c r="D2" s="70"/>
      <c r="E2" s="56" t="s">
        <v>2</v>
      </c>
      <c r="F2" s="20" t="s">
        <v>42</v>
      </c>
      <c r="G2" s="20" t="s">
        <v>3</v>
      </c>
      <c r="H2" s="20" t="s">
        <v>43</v>
      </c>
      <c r="I2" s="20" t="s">
        <v>44</v>
      </c>
    </row>
    <row r="3" spans="2:9" x14ac:dyDescent="0.25">
      <c r="B3" s="49" t="s">
        <v>46</v>
      </c>
      <c r="C3" s="52">
        <v>25.5</v>
      </c>
      <c r="D3" s="52">
        <v>34</v>
      </c>
      <c r="E3" s="50">
        <v>14</v>
      </c>
      <c r="F3" s="51">
        <f>+(D3-C3)/E3</f>
        <v>0.6071428571428571</v>
      </c>
      <c r="G3" s="52">
        <v>17</v>
      </c>
      <c r="H3" s="51">
        <f>+G3/E3</f>
        <v>1.2142857142857142</v>
      </c>
      <c r="I3" s="53">
        <f>+G3/(D3-C3)</f>
        <v>2</v>
      </c>
    </row>
    <row r="4" spans="2:9" x14ac:dyDescent="0.25">
      <c r="B4" s="49" t="s">
        <v>40</v>
      </c>
      <c r="C4" s="52">
        <f>+D3</f>
        <v>34</v>
      </c>
      <c r="D4" s="52">
        <v>78</v>
      </c>
      <c r="E4" s="50">
        <v>49</v>
      </c>
      <c r="F4" s="51">
        <f>+(D4-C4)/E4</f>
        <v>0.89795918367346939</v>
      </c>
      <c r="G4" s="52">
        <v>100</v>
      </c>
      <c r="H4" s="51">
        <f>+G4/E4</f>
        <v>2.0408163265306123</v>
      </c>
      <c r="I4" s="53">
        <f>+G4/(D4-C4)</f>
        <v>2.2727272727272729</v>
      </c>
    </row>
    <row r="5" spans="2:9" x14ac:dyDescent="0.25">
      <c r="B5" s="49" t="s">
        <v>45</v>
      </c>
      <c r="C5" s="52">
        <f>+D4</f>
        <v>78</v>
      </c>
      <c r="D5" s="52">
        <v>105</v>
      </c>
      <c r="E5" s="50">
        <v>28</v>
      </c>
      <c r="F5" s="51">
        <f>+(D5-C5)/E5</f>
        <v>0.9642857142857143</v>
      </c>
      <c r="G5" s="52">
        <v>80</v>
      </c>
      <c r="H5" s="51">
        <f>+G5/E5</f>
        <v>2.8571428571428572</v>
      </c>
      <c r="I5" s="53">
        <f>+G5/(D5-C5)</f>
        <v>2.9629629629629628</v>
      </c>
    </row>
    <row r="6" spans="2:9" x14ac:dyDescent="0.25">
      <c r="B6" s="20" t="s">
        <v>4</v>
      </c>
      <c r="C6" s="23">
        <f>+C3</f>
        <v>25.5</v>
      </c>
      <c r="D6" s="23">
        <f>+D5</f>
        <v>105</v>
      </c>
      <c r="E6" s="20">
        <f>SUM(E3:E5)</f>
        <v>91</v>
      </c>
      <c r="F6" s="22">
        <f>+(D6-C6)/E6</f>
        <v>0.87362637362637363</v>
      </c>
      <c r="G6" s="23">
        <f>SUM(G3:G5)</f>
        <v>197</v>
      </c>
      <c r="H6" s="22">
        <f>+G6/E6</f>
        <v>2.1648351648351647</v>
      </c>
      <c r="I6" s="24">
        <f>+G6/(D6-C6)</f>
        <v>2.4779874213836477</v>
      </c>
    </row>
    <row r="7" spans="2:9" x14ac:dyDescent="0.25">
      <c r="B7" s="54"/>
      <c r="C7" s="54"/>
      <c r="D7" s="54"/>
      <c r="E7" s="54"/>
      <c r="F7" s="54"/>
      <c r="G7" s="54"/>
      <c r="H7" s="54"/>
      <c r="I7" s="54"/>
    </row>
    <row r="8" spans="2:9" x14ac:dyDescent="0.25">
      <c r="B8" s="54"/>
      <c r="C8" s="54"/>
      <c r="D8" s="54"/>
      <c r="E8" s="54"/>
      <c r="F8" s="54"/>
      <c r="G8" s="54"/>
      <c r="H8" s="55"/>
      <c r="I8" s="54"/>
    </row>
    <row r="9" spans="2:9" x14ac:dyDescent="0.25">
      <c r="B9" s="41" t="s">
        <v>64</v>
      </c>
      <c r="C9" s="54"/>
      <c r="D9" s="54"/>
      <c r="E9" s="54"/>
      <c r="F9" s="54"/>
      <c r="G9" s="54"/>
      <c r="H9" s="54"/>
      <c r="I9" s="54"/>
    </row>
    <row r="11" spans="2:9" hidden="1" x14ac:dyDescent="0.25"/>
    <row r="12" spans="2:9" hidden="1" x14ac:dyDescent="0.25"/>
    <row r="13" spans="2:9" hidden="1" x14ac:dyDescent="0.25">
      <c r="C13">
        <v>20</v>
      </c>
      <c r="D13">
        <v>26</v>
      </c>
      <c r="E13">
        <v>9</v>
      </c>
      <c r="F13">
        <v>0.65</v>
      </c>
      <c r="G13">
        <f>0.95*E13</f>
        <v>8.5499999999999989</v>
      </c>
      <c r="I13">
        <v>1.6</v>
      </c>
    </row>
    <row r="14" spans="2:9" hidden="1" x14ac:dyDescent="0.25">
      <c r="C14" s="13">
        <v>26</v>
      </c>
      <c r="D14" s="13">
        <v>36</v>
      </c>
      <c r="E14" s="13">
        <v>14</v>
      </c>
      <c r="G14" s="15">
        <v>17</v>
      </c>
    </row>
    <row r="15" spans="2:9" hidden="1" x14ac:dyDescent="0.25">
      <c r="C15" s="13">
        <f>+D14</f>
        <v>36</v>
      </c>
      <c r="D15" s="13">
        <v>80</v>
      </c>
      <c r="E15" s="13">
        <v>49</v>
      </c>
      <c r="G15" s="15">
        <v>105</v>
      </c>
    </row>
    <row r="16" spans="2:9" hidden="1" x14ac:dyDescent="0.25">
      <c r="C16" s="13">
        <f>+D15</f>
        <v>80</v>
      </c>
      <c r="D16" s="13">
        <v>100</v>
      </c>
      <c r="E16" s="13">
        <v>21</v>
      </c>
      <c r="G16" s="15">
        <v>65</v>
      </c>
    </row>
    <row r="17" spans="3:9" hidden="1" x14ac:dyDescent="0.25">
      <c r="C17">
        <v>100</v>
      </c>
      <c r="D17" s="25">
        <v>110</v>
      </c>
      <c r="E17" s="25">
        <v>10</v>
      </c>
      <c r="F17">
        <v>1</v>
      </c>
      <c r="G17" s="26">
        <v>34</v>
      </c>
      <c r="I17">
        <v>3.4</v>
      </c>
    </row>
    <row r="18" spans="3:9" hidden="1" x14ac:dyDescent="0.25"/>
    <row r="19" spans="3:9" hidden="1" x14ac:dyDescent="0.25">
      <c r="C19">
        <f>+C13</f>
        <v>20</v>
      </c>
      <c r="D19">
        <f>+D17</f>
        <v>110</v>
      </c>
      <c r="E19">
        <f>SUM(E13:E17)</f>
        <v>103</v>
      </c>
      <c r="F19">
        <f>+(D19-C19)/E19</f>
        <v>0.87378640776699024</v>
      </c>
      <c r="G19">
        <f>SUM(G13:G17)</f>
        <v>229.55</v>
      </c>
      <c r="H19">
        <f>+G19/E19</f>
        <v>2.228640776699029</v>
      </c>
      <c r="I19">
        <f>+G19/(D19-C19)</f>
        <v>2.5505555555555555</v>
      </c>
    </row>
    <row r="20" spans="3:9" hidden="1" x14ac:dyDescent="0.25"/>
    <row r="21" spans="3:9" hidden="1" x14ac:dyDescent="0.25"/>
  </sheetData>
  <sheetProtection algorithmName="SHA-512" hashValue="Sn+DUOmCJ+f9EpS9Nn9IxVnjFXLOOoQc4uNzycGdvlh5I6joAxys73SjYJHVE+zbQERbBkhBRSqz9spvuC4fYA==" saltValue="PoenOVZ6ybUvwQrxJz/aNQ==" spinCount="100000" sheet="1" objects="1" scenarios="1"/>
  <mergeCells count="1">
    <mergeCell ref="C2:D2"/>
  </mergeCells>
  <pageMargins left="0.70866141732283472" right="0.70866141732283472" top="0.74803149606299213" bottom="0.74803149606299213" header="0.31496062992125984" footer="0.31496062992125984"/>
  <pageSetup scale="7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C21A066946CCC40BF029D61E1CDDD2C" ma:contentTypeVersion="18" ma:contentTypeDescription="Crear nuevo documento." ma:contentTypeScope="" ma:versionID="189f850569c2b858e9626e675e684d1c">
  <xsd:schema xmlns:xsd="http://www.w3.org/2001/XMLSchema" xmlns:xs="http://www.w3.org/2001/XMLSchema" xmlns:p="http://schemas.microsoft.com/office/2006/metadata/properties" xmlns:ns3="8490e78e-de84-4bb3-8936-132f79a844d7" xmlns:ns4="8b030b27-0cbd-4297-9167-a8ffa1d33856" targetNamespace="http://schemas.microsoft.com/office/2006/metadata/properties" ma:root="true" ma:fieldsID="299fd32560ff2bf950ae69f0901a528a" ns3:_="" ns4:_="">
    <xsd:import namespace="8490e78e-de84-4bb3-8936-132f79a844d7"/>
    <xsd:import namespace="8b030b27-0cbd-4297-9167-a8ffa1d3385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90e78e-de84-4bb3-8936-132f79a844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30b27-0cbd-4297-9167-a8ffa1d3385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490e78e-de84-4bb3-8936-132f79a844d7" xsi:nil="true"/>
  </documentManagement>
</p:properties>
</file>

<file path=customXml/itemProps1.xml><?xml version="1.0" encoding="utf-8"?>
<ds:datastoreItem xmlns:ds="http://schemas.openxmlformats.org/officeDocument/2006/customXml" ds:itemID="{E0673CF8-A86D-49ED-8FE2-6F0321941B9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7F7ABC4-060A-406E-AD03-21026B9A64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90e78e-de84-4bb3-8936-132f79a844d7"/>
    <ds:schemaRef ds:uri="8b030b27-0cbd-4297-9167-a8ffa1d338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8C2A071-5814-4C26-990A-168A4DEBBDFB}">
  <ds:schemaRefs>
    <ds:schemaRef ds:uri="http://www.w3.org/XML/1998/namespace"/>
    <ds:schemaRef ds:uri="8b030b27-0cbd-4297-9167-a8ffa1d33856"/>
    <ds:schemaRef ds:uri="http://purl.org/dc/elements/1.1/"/>
    <ds:schemaRef ds:uri="http://schemas.microsoft.com/office/2006/documentManagement/types"/>
    <ds:schemaRef ds:uri="http://purl.org/dc/dcmitype/"/>
    <ds:schemaRef ds:uri="8490e78e-de84-4bb3-8936-132f79a844d7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Hembras Reemplazo AGRINAL</vt:lpstr>
      <vt:lpstr>Hembras en Producción</vt:lpstr>
      <vt:lpstr>Precebo</vt:lpstr>
      <vt:lpstr>CEBA</vt:lpstr>
      <vt:lpstr>CEBA!Área_de_impresión</vt:lpstr>
      <vt:lpstr>'Hembras en Producción'!Área_de_impresión</vt:lpstr>
      <vt:lpstr>'Hembras Reemplazo AGRINAL'!Área_de_impresión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Emilio Saldarriaga Restrepo</dc:creator>
  <cp:lastModifiedBy>Carlos Emilio Saldarriaga Restrepo</cp:lastModifiedBy>
  <cp:lastPrinted>2023-03-09T16:53:01Z</cp:lastPrinted>
  <dcterms:created xsi:type="dcterms:W3CDTF">2018-01-25T19:03:53Z</dcterms:created>
  <dcterms:modified xsi:type="dcterms:W3CDTF">2024-04-19T16:51:35Z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0x010100DC21A066946CCC40BF029D61E1CDDD2C</vt:lpwstr>
  </property>
</Properties>
</file>